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dezda\Desktop\Dati\Desktop\Novuss Riga\PK\2023\Gada spēlētājs\"/>
    </mc:Choice>
  </mc:AlternateContent>
  <xr:revisionPtr revIDLastSave="0" documentId="13_ncr:1_{88251255-316C-43CC-A7C2-D875256DEF04}" xr6:coauthVersionLast="47" xr6:coauthVersionMax="47" xr10:uidLastSave="{00000000-0000-0000-0000-000000000000}"/>
  <bookViews>
    <workbookView xWindow="-108" yWindow="-108" windowWidth="23256" windowHeight="12720" tabRatio="925" xr2:uid="{365D61EB-2F15-4B2F-A809-B2AECAEAF7A2}"/>
  </bookViews>
  <sheets>
    <sheet name="Tabula Dāmas" sheetId="1" r:id="rId1"/>
    <sheet name="Lapa2" sheetId="17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9" i="1" l="1"/>
  <c r="CF19" i="1" s="1"/>
  <c r="AJ19" i="1"/>
  <c r="AH19" i="1"/>
  <c r="AF19" i="1"/>
  <c r="AD19" i="1"/>
  <c r="AB19" i="1"/>
  <c r="CA19" i="1" s="1"/>
  <c r="Z19" i="1"/>
  <c r="BZ19" i="1" s="1"/>
  <c r="AN17" i="1"/>
  <c r="AJ17" i="1"/>
  <c r="CE17" i="1" s="1"/>
  <c r="AH17" i="1"/>
  <c r="CD17" i="1" s="1"/>
  <c r="AF17" i="1"/>
  <c r="CC17" i="1" s="1"/>
  <c r="AD17" i="1"/>
  <c r="AB17" i="1"/>
  <c r="CA17" i="1" s="1"/>
  <c r="Z17" i="1"/>
  <c r="BZ17" i="1" s="1"/>
  <c r="AN15" i="1"/>
  <c r="CG15" i="1" s="1"/>
  <c r="AL15" i="1"/>
  <c r="AH15" i="1"/>
  <c r="CD15" i="1" s="1"/>
  <c r="AF15" i="1"/>
  <c r="CC15" i="1" s="1"/>
  <c r="AD15" i="1"/>
  <c r="AB15" i="1"/>
  <c r="CA15" i="1" s="1"/>
  <c r="Z15" i="1"/>
  <c r="AN13" i="1"/>
  <c r="CG13" i="1" s="1"/>
  <c r="AL13" i="1"/>
  <c r="AJ13" i="1"/>
  <c r="AF13" i="1"/>
  <c r="AD13" i="1"/>
  <c r="AB13" i="1"/>
  <c r="Z13" i="1"/>
  <c r="AN11" i="1"/>
  <c r="CG11" i="1" s="1"/>
  <c r="AL11" i="1"/>
  <c r="AJ11" i="1"/>
  <c r="AH11" i="1"/>
  <c r="CD11" i="1" s="1"/>
  <c r="AD11" i="1"/>
  <c r="CB11" i="1" s="1"/>
  <c r="AB11" i="1"/>
  <c r="CA11" i="1" s="1"/>
  <c r="Z11" i="1"/>
  <c r="AN9" i="1"/>
  <c r="CG9" i="1" s="1"/>
  <c r="AL9" i="1"/>
  <c r="AJ9" i="1"/>
  <c r="AH9" i="1"/>
  <c r="CD9" i="1" s="1"/>
  <c r="AF9" i="1"/>
  <c r="AB9" i="1"/>
  <c r="Z9" i="1"/>
  <c r="AN7" i="1"/>
  <c r="AL7" i="1"/>
  <c r="AJ7" i="1"/>
  <c r="AH7" i="1"/>
  <c r="AF7" i="1"/>
  <c r="AD7" i="1"/>
  <c r="CB7" i="1" s="1"/>
  <c r="Z7" i="1"/>
  <c r="AN5" i="1"/>
  <c r="AL5" i="1"/>
  <c r="AJ5" i="1"/>
  <c r="CE5" i="1" s="1"/>
  <c r="AH5" i="1"/>
  <c r="AF5" i="1"/>
  <c r="CC5" i="1" s="1"/>
  <c r="AD5" i="1"/>
  <c r="CB5" i="1" s="1"/>
  <c r="AB5" i="1"/>
  <c r="CA5" i="1" s="1"/>
  <c r="BA5" i="1" l="1"/>
  <c r="BC5" i="1"/>
  <c r="BE5" i="1"/>
  <c r="BI5" i="1"/>
  <c r="BG5" i="1"/>
  <c r="BA11" i="1"/>
  <c r="AY11" i="1"/>
  <c r="BI9" i="1"/>
  <c r="BG9" i="1"/>
  <c r="BE9" i="1"/>
  <c r="BA9" i="1"/>
  <c r="AY9" i="1"/>
  <c r="BI7" i="1"/>
  <c r="BG7" i="1"/>
  <c r="BE7" i="1"/>
  <c r="BC7" i="1"/>
  <c r="AY7" i="1"/>
  <c r="BG15" i="1"/>
  <c r="BE15" i="1"/>
  <c r="BC15" i="1"/>
  <c r="BA15" i="1"/>
  <c r="AY15" i="1"/>
  <c r="BI13" i="1"/>
  <c r="BE13" i="1"/>
  <c r="BC13" i="1"/>
  <c r="BA13" i="1"/>
  <c r="AY13" i="1"/>
  <c r="BI11" i="1"/>
  <c r="BG11" i="1"/>
  <c r="BC11" i="1"/>
  <c r="M5" i="1"/>
  <c r="U19" i="1"/>
  <c r="S19" i="1"/>
  <c r="Q19" i="1"/>
  <c r="O19" i="1"/>
  <c r="M19" i="1"/>
  <c r="K19" i="1"/>
  <c r="I19" i="1"/>
  <c r="W17" i="1"/>
  <c r="S17" i="1"/>
  <c r="BV17" i="1" s="1"/>
  <c r="Q17" i="1"/>
  <c r="O17" i="1"/>
  <c r="M17" i="1"/>
  <c r="K17" i="1"/>
  <c r="I17" i="1"/>
  <c r="W15" i="1"/>
  <c r="U15" i="1"/>
  <c r="Q15" i="1"/>
  <c r="O15" i="1"/>
  <c r="M15" i="1"/>
  <c r="K15" i="1"/>
  <c r="I15" i="1"/>
  <c r="W13" i="1"/>
  <c r="U13" i="1"/>
  <c r="S13" i="1"/>
  <c r="O13" i="1"/>
  <c r="M13" i="1"/>
  <c r="K13" i="1"/>
  <c r="I13" i="1"/>
  <c r="W11" i="1"/>
  <c r="U11" i="1"/>
  <c r="S11" i="1"/>
  <c r="Q11" i="1"/>
  <c r="M11" i="1"/>
  <c r="K11" i="1"/>
  <c r="I11" i="1"/>
  <c r="W9" i="1"/>
  <c r="U9" i="1"/>
  <c r="S9" i="1"/>
  <c r="BV9" i="1" s="1"/>
  <c r="Q9" i="1"/>
  <c r="O9" i="1"/>
  <c r="K9" i="1"/>
  <c r="I9" i="1"/>
  <c r="W7" i="1"/>
  <c r="U7" i="1"/>
  <c r="S7" i="1"/>
  <c r="Q7" i="1"/>
  <c r="O7" i="1"/>
  <c r="M7" i="1"/>
  <c r="I7" i="1"/>
  <c r="W5" i="1"/>
  <c r="U5" i="1"/>
  <c r="S5" i="1"/>
  <c r="BV5" i="1" s="1"/>
  <c r="Q5" i="1"/>
  <c r="O5" i="1"/>
  <c r="K5" i="1"/>
  <c r="BR5" i="1" s="1"/>
  <c r="F7" i="1" l="1"/>
  <c r="F11" i="1"/>
  <c r="F17" i="1"/>
  <c r="F15" i="1"/>
  <c r="F9" i="1"/>
  <c r="F13" i="1"/>
  <c r="F5" i="1"/>
  <c r="F19" i="1"/>
  <c r="H20" i="1" l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BQ13" i="1" l="1"/>
  <c r="BK9" i="1" l="1"/>
  <c r="BK5" i="1" l="1"/>
  <c r="BK11" i="1"/>
  <c r="BK13" i="1"/>
  <c r="BK7" i="1"/>
  <c r="BK15" i="1"/>
  <c r="BS4" i="1" l="1"/>
  <c r="BV4" i="1"/>
  <c r="BV7" i="1" s="1"/>
  <c r="BQ4" i="1"/>
  <c r="BQ7" i="1" s="1"/>
  <c r="BT4" i="1"/>
  <c r="BT19" i="1" s="1"/>
  <c r="BX4" i="1"/>
  <c r="BR4" i="1"/>
  <c r="CA4" i="1" s="1"/>
  <c r="BW4" i="1"/>
  <c r="BU4" i="1"/>
  <c r="CA9" i="1" l="1"/>
  <c r="CA13" i="1"/>
  <c r="CG4" i="1"/>
  <c r="CG17" i="1" s="1"/>
  <c r="CF4" i="1"/>
  <c r="BW5" i="1"/>
  <c r="CD4" i="1"/>
  <c r="CD7" i="1" s="1"/>
  <c r="BU9" i="1"/>
  <c r="CB4" i="1"/>
  <c r="CB13" i="1" s="1"/>
  <c r="BS13" i="1"/>
  <c r="BT13" i="1"/>
  <c r="CC4" i="1"/>
  <c r="BV19" i="1"/>
  <c r="CE4" i="1"/>
  <c r="CE7" i="1" s="1"/>
  <c r="BZ4" i="1"/>
  <c r="BQ17" i="1"/>
  <c r="BQ15" i="1"/>
  <c r="BU19" i="1"/>
  <c r="BU5" i="1"/>
  <c r="BR17" i="1"/>
  <c r="BR19" i="1"/>
  <c r="BV11" i="1"/>
  <c r="BV13" i="1"/>
  <c r="BS5" i="1"/>
  <c r="BS17" i="1"/>
  <c r="BQ19" i="1"/>
  <c r="BU7" i="1"/>
  <c r="BU11" i="1"/>
  <c r="BT9" i="1"/>
  <c r="BT15" i="1"/>
  <c r="BR15" i="1"/>
  <c r="BR13" i="1"/>
  <c r="BS19" i="1"/>
  <c r="BS11" i="1"/>
  <c r="BX11" i="1"/>
  <c r="BX17" i="1"/>
  <c r="BW13" i="1"/>
  <c r="BW19" i="1"/>
  <c r="BW15" i="1"/>
  <c r="BR9" i="1"/>
  <c r="BR11" i="1"/>
  <c r="BX9" i="1"/>
  <c r="BX15" i="1"/>
  <c r="BU15" i="1"/>
  <c r="BU17" i="1"/>
  <c r="BT7" i="1"/>
  <c r="BT17" i="1"/>
  <c r="BW7" i="1"/>
  <c r="BW9" i="1"/>
  <c r="BW11" i="1"/>
  <c r="BX5" i="1"/>
  <c r="BX13" i="1"/>
  <c r="BX7" i="1"/>
  <c r="BS7" i="1"/>
  <c r="BS15" i="1"/>
  <c r="BQ11" i="1"/>
  <c r="BQ9" i="1"/>
  <c r="BT5" i="1"/>
  <c r="CF15" i="1" l="1"/>
  <c r="CF5" i="1"/>
  <c r="CC19" i="1"/>
  <c r="CC9" i="1"/>
  <c r="BZ13" i="1"/>
  <c r="BZ15" i="1"/>
  <c r="CD19" i="1"/>
  <c r="CD5" i="1"/>
  <c r="BZ9" i="1"/>
  <c r="BZ11" i="1"/>
  <c r="BZ7" i="1"/>
  <c r="CC13" i="1"/>
  <c r="CC7" i="1"/>
  <c r="CE9" i="1"/>
  <c r="CE13" i="1"/>
  <c r="CE11" i="1"/>
  <c r="CE19" i="1"/>
  <c r="CF13" i="1"/>
  <c r="CF7" i="1"/>
  <c r="CF9" i="1"/>
  <c r="CF11" i="1"/>
  <c r="CB15" i="1"/>
  <c r="E15" i="1" s="1"/>
  <c r="CB17" i="1"/>
  <c r="E17" i="1" s="1"/>
  <c r="CB19" i="1"/>
  <c r="E19" i="1" s="1"/>
  <c r="CG7" i="1"/>
  <c r="CG5" i="1"/>
  <c r="E9" i="1" l="1"/>
  <c r="E5" i="1"/>
  <c r="E7" i="1"/>
  <c r="E13" i="1"/>
  <c r="E11" i="1"/>
</calcChain>
</file>

<file path=xl/sharedStrings.xml><?xml version="1.0" encoding="utf-8"?>
<sst xmlns="http://schemas.openxmlformats.org/spreadsheetml/2006/main" count="163" uniqueCount="93">
  <si>
    <t>Nr.</t>
  </si>
  <si>
    <t>Uzvārds, vārds</t>
  </si>
  <si>
    <t>Tituls</t>
  </si>
  <si>
    <t>Punkti</t>
  </si>
  <si>
    <t>Vieta</t>
  </si>
  <si>
    <t>A grupa</t>
  </si>
  <si>
    <t>1-8</t>
  </si>
  <si>
    <t>2-7</t>
  </si>
  <si>
    <t>3-6</t>
  </si>
  <si>
    <t>4-5</t>
  </si>
  <si>
    <t>galdi</t>
  </si>
  <si>
    <t>6-4</t>
  </si>
  <si>
    <t>8-5</t>
  </si>
  <si>
    <t>1-2</t>
  </si>
  <si>
    <t>7-3</t>
  </si>
  <si>
    <t>Bgrupa</t>
  </si>
  <si>
    <t>3-1</t>
  </si>
  <si>
    <t>4-7</t>
  </si>
  <si>
    <t>5-6</t>
  </si>
  <si>
    <t>2-8</t>
  </si>
  <si>
    <t>7-5</t>
  </si>
  <si>
    <t>8-6</t>
  </si>
  <si>
    <t>2-3</t>
  </si>
  <si>
    <t>1-4</t>
  </si>
  <si>
    <t>4-2</t>
  </si>
  <si>
    <t>5-1</t>
  </si>
  <si>
    <t>6-7</t>
  </si>
  <si>
    <t>3-8</t>
  </si>
  <si>
    <t>8-7</t>
  </si>
  <si>
    <t>3-4</t>
  </si>
  <si>
    <t>2-5</t>
  </si>
  <si>
    <t>1-6</t>
  </si>
  <si>
    <t>6-2</t>
  </si>
  <si>
    <t>7-1</t>
  </si>
  <si>
    <t>4-8</t>
  </si>
  <si>
    <t>5-3</t>
  </si>
  <si>
    <t>1/8</t>
  </si>
  <si>
    <t>A-B</t>
  </si>
  <si>
    <t>1/4</t>
  </si>
  <si>
    <t>1/2</t>
  </si>
  <si>
    <t>Fināls</t>
  </si>
  <si>
    <t>1</t>
  </si>
  <si>
    <r>
      <rPr>
        <sz val="11"/>
        <color theme="5"/>
        <rFont val="Calibri"/>
        <family val="2"/>
        <scheme val="minor"/>
      </rPr>
      <t>1</t>
    </r>
    <r>
      <rPr>
        <sz val="11"/>
        <color theme="1"/>
        <rFont val="Calibri"/>
        <family val="2"/>
        <charset val="186"/>
        <scheme val="minor"/>
      </rPr>
      <t>-8</t>
    </r>
  </si>
  <si>
    <t>2</t>
  </si>
  <si>
    <r>
      <t>1-</t>
    </r>
    <r>
      <rPr>
        <sz val="11"/>
        <color theme="5"/>
        <rFont val="Calibri"/>
        <family val="2"/>
        <scheme val="minor"/>
      </rPr>
      <t>5</t>
    </r>
  </si>
  <si>
    <t>7</t>
  </si>
  <si>
    <t>2-6</t>
  </si>
  <si>
    <r>
      <rPr>
        <sz val="11"/>
        <color theme="5"/>
        <rFont val="Calibri"/>
        <family val="2"/>
        <scheme val="minor"/>
      </rPr>
      <t>2</t>
    </r>
    <r>
      <rPr>
        <sz val="11"/>
        <color theme="1"/>
        <rFont val="Calibri"/>
        <family val="2"/>
        <charset val="186"/>
        <scheme val="minor"/>
      </rPr>
      <t>-7</t>
    </r>
  </si>
  <si>
    <t>4</t>
  </si>
  <si>
    <r>
      <t>2-</t>
    </r>
    <r>
      <rPr>
        <sz val="11"/>
        <color theme="5"/>
        <rFont val="Calibri"/>
        <family val="2"/>
        <scheme val="minor"/>
      </rPr>
      <t>6</t>
    </r>
  </si>
  <si>
    <t>5</t>
  </si>
  <si>
    <t>4-1</t>
  </si>
  <si>
    <t>3</t>
  </si>
  <si>
    <r>
      <rPr>
        <sz val="11"/>
        <color theme="5"/>
        <rFont val="Calibri"/>
        <family val="2"/>
        <scheme val="minor"/>
      </rPr>
      <t>3</t>
    </r>
    <r>
      <rPr>
        <sz val="11"/>
        <color theme="1"/>
        <rFont val="Calibri"/>
        <family val="2"/>
        <charset val="186"/>
        <scheme val="minor"/>
      </rPr>
      <t>-6</t>
    </r>
  </si>
  <si>
    <t>6</t>
  </si>
  <si>
    <r>
      <rPr>
        <sz val="11"/>
        <color theme="5"/>
        <rFont val="Calibri"/>
        <family val="2"/>
        <scheme val="minor"/>
      </rPr>
      <t>3</t>
    </r>
    <r>
      <rPr>
        <sz val="11"/>
        <color theme="1"/>
        <rFont val="Calibri"/>
        <family val="2"/>
        <charset val="186"/>
        <scheme val="minor"/>
      </rPr>
      <t>-7</t>
    </r>
  </si>
  <si>
    <t>Fināla galdus nosaka tiesnesis uz vietas</t>
  </si>
  <si>
    <r>
      <rPr>
        <sz val="11"/>
        <color theme="5"/>
        <rFont val="Calibri"/>
        <family val="2"/>
        <scheme val="minor"/>
      </rPr>
      <t>4</t>
    </r>
    <r>
      <rPr>
        <sz val="11"/>
        <color theme="1"/>
        <rFont val="Calibri"/>
        <family val="2"/>
        <charset val="186"/>
        <scheme val="minor"/>
      </rPr>
      <t>-5</t>
    </r>
  </si>
  <si>
    <r>
      <rPr>
        <sz val="11"/>
        <color theme="5"/>
        <rFont val="Calibri"/>
        <family val="2"/>
        <scheme val="minor"/>
      </rPr>
      <t>4</t>
    </r>
    <r>
      <rPr>
        <sz val="11"/>
        <color theme="1"/>
        <rFont val="Calibri"/>
        <family val="2"/>
        <charset val="186"/>
        <scheme val="minor"/>
      </rPr>
      <t>-8</t>
    </r>
  </si>
  <si>
    <t xml:space="preserve">Dubultspēlēs grupas spēles 4setos izslegšanu 5 setos </t>
  </si>
  <si>
    <r>
      <t>5-</t>
    </r>
    <r>
      <rPr>
        <sz val="11"/>
        <color theme="5"/>
        <rFont val="Calibri"/>
        <family val="2"/>
        <scheme val="minor"/>
      </rPr>
      <t>4</t>
    </r>
  </si>
  <si>
    <r>
      <t>6-</t>
    </r>
    <r>
      <rPr>
        <sz val="11"/>
        <color theme="5"/>
        <rFont val="Calibri"/>
        <family val="2"/>
        <scheme val="minor"/>
      </rPr>
      <t>3</t>
    </r>
  </si>
  <si>
    <r>
      <t>7-</t>
    </r>
    <r>
      <rPr>
        <sz val="11"/>
        <color theme="5"/>
        <rFont val="Calibri"/>
        <family val="2"/>
        <scheme val="minor"/>
      </rPr>
      <t>2</t>
    </r>
  </si>
  <si>
    <t>8</t>
  </si>
  <si>
    <t>7-8</t>
  </si>
  <si>
    <r>
      <t>8-</t>
    </r>
    <r>
      <rPr>
        <sz val="11"/>
        <color theme="5"/>
        <rFont val="Calibri"/>
        <family val="2"/>
        <scheme val="minor"/>
      </rPr>
      <t>1</t>
    </r>
  </si>
  <si>
    <t>1-5</t>
  </si>
  <si>
    <t>9-10</t>
  </si>
  <si>
    <t>3-7</t>
  </si>
  <si>
    <t>11-12</t>
  </si>
  <si>
    <t>13-14</t>
  </si>
  <si>
    <t>15-16</t>
  </si>
  <si>
    <t>DĀMAS</t>
  </si>
  <si>
    <t>Lemkina Silvija</t>
  </si>
  <si>
    <t>Uustulnd Andrea</t>
  </si>
  <si>
    <t>Santa Samanta Kuzmina</t>
  </si>
  <si>
    <t>Vaho Aurika</t>
  </si>
  <si>
    <t>Skalbe Sintija</t>
  </si>
  <si>
    <t>Lamba Rita</t>
  </si>
  <si>
    <t>Vilde Inese</t>
  </si>
  <si>
    <t>Valsts</t>
  </si>
  <si>
    <t>IM</t>
  </si>
  <si>
    <t>IGM</t>
  </si>
  <si>
    <t>LAT</t>
  </si>
  <si>
    <t>EST</t>
  </si>
  <si>
    <t>2 riņķis</t>
  </si>
  <si>
    <t>P</t>
  </si>
  <si>
    <t>V</t>
  </si>
  <si>
    <t>koe</t>
  </si>
  <si>
    <t>FINSO Игрок года 2023 женский турнир</t>
  </si>
  <si>
    <t>фамилия имя</t>
  </si>
  <si>
    <t>Sirma Evelina</t>
  </si>
  <si>
    <t>2023.gada 23 декабря, Рига , BAMS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</si>
</sst>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color theme="5"/>
      <name val="Calibri"/>
      <family val="2"/>
      <scheme val="minor"/>
    </font>
    <font>
      <sz val="13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darkUp">
        <bgColor theme="0"/>
      </patternFill>
    </fill>
    <fill>
      <patternFill patternType="lightDown">
        <bgColor theme="0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00"/>
        <bgColor indexed="64"/>
      </patternFill>
    </fill>
    <fill>
      <patternFill patternType="lightDown">
        <bgColor theme="5" tint="-0.249977111117893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rgb="FFCC6600"/>
      </right>
      <top style="dotted">
        <color rgb="FFCC6600"/>
      </top>
      <bottom style="thin">
        <color indexed="64"/>
      </bottom>
      <diagonal/>
    </border>
    <border>
      <left style="dashed">
        <color rgb="FFCC6600"/>
      </left>
      <right style="thin">
        <color indexed="64"/>
      </right>
      <top style="dotted">
        <color rgb="FFCC66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rgb="FFCC6600"/>
      </left>
      <right/>
      <top style="dotted">
        <color rgb="FFCC66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ashed">
        <color rgb="FFCC6600"/>
      </right>
      <top style="dotted">
        <color rgb="FFCC6600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3" borderId="5" xfId="0" applyFont="1" applyFill="1" applyBorder="1" applyAlignment="1" applyProtection="1">
      <alignment vertical="center"/>
      <protection hidden="1"/>
    </xf>
    <xf numFmtId="0" fontId="3" fillId="3" borderId="3" xfId="0" applyFont="1" applyFill="1" applyBorder="1" applyAlignment="1" applyProtection="1">
      <alignment vertical="center"/>
      <protection hidden="1"/>
    </xf>
    <xf numFmtId="0" fontId="3" fillId="3" borderId="6" xfId="0" applyFont="1" applyFill="1" applyBorder="1" applyAlignment="1" applyProtection="1">
      <alignment vertical="center"/>
      <protection hidden="1"/>
    </xf>
    <xf numFmtId="0" fontId="3" fillId="3" borderId="4" xfId="0" applyFont="1" applyFill="1" applyBorder="1" applyAlignment="1" applyProtection="1">
      <alignment vertical="center"/>
      <protection hidden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4" borderId="6" xfId="0" applyFont="1" applyFill="1" applyBorder="1" applyAlignment="1" applyProtection="1">
      <alignment vertical="center"/>
      <protection hidden="1"/>
    </xf>
    <xf numFmtId="0" fontId="3" fillId="4" borderId="4" xfId="0" applyFont="1" applyFill="1" applyBorder="1" applyAlignment="1" applyProtection="1">
      <alignment vertical="center"/>
      <protection hidden="1"/>
    </xf>
    <xf numFmtId="0" fontId="3" fillId="4" borderId="5" xfId="0" applyFont="1" applyFill="1" applyBorder="1" applyAlignment="1" applyProtection="1">
      <alignment vertical="center"/>
      <protection hidden="1"/>
    </xf>
    <xf numFmtId="0" fontId="3" fillId="4" borderId="3" xfId="0" applyFont="1" applyFill="1" applyBorder="1" applyAlignment="1" applyProtection="1">
      <alignment vertical="center"/>
      <protection hidden="1"/>
    </xf>
    <xf numFmtId="0" fontId="2" fillId="0" borderId="1" xfId="0" applyFont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5" borderId="0" xfId="0" applyNumberFormat="1" applyFill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49" fontId="0" fillId="2" borderId="0" xfId="0" applyNumberFormat="1" applyFill="1"/>
    <xf numFmtId="49" fontId="0" fillId="5" borderId="0" xfId="0" applyNumberFormat="1" applyFill="1"/>
    <xf numFmtId="49" fontId="0" fillId="0" borderId="0" xfId="0" applyNumberFormat="1" applyAlignment="1">
      <alignment horizontal="center"/>
    </xf>
    <xf numFmtId="49" fontId="0" fillId="5" borderId="0" xfId="0" applyNumberFormat="1" applyFill="1" applyAlignment="1">
      <alignment horizontal="center"/>
    </xf>
    <xf numFmtId="0" fontId="1" fillId="6" borderId="1" xfId="0" applyFont="1" applyFill="1" applyBorder="1"/>
    <xf numFmtId="14" fontId="1" fillId="0" borderId="0" xfId="0" applyNumberFormat="1" applyFont="1"/>
    <xf numFmtId="0" fontId="1" fillId="6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3" fillId="4" borderId="2" xfId="0" applyFont="1" applyFill="1" applyBorder="1" applyAlignment="1" applyProtection="1">
      <alignment vertical="center"/>
      <protection hidden="1"/>
    </xf>
    <xf numFmtId="0" fontId="1" fillId="0" borderId="13" xfId="0" applyFont="1" applyBorder="1" applyAlignment="1">
      <alignment horizontal="center"/>
    </xf>
    <xf numFmtId="0" fontId="3" fillId="4" borderId="14" xfId="0" applyFont="1" applyFill="1" applyBorder="1" applyAlignment="1" applyProtection="1">
      <alignment vertical="center"/>
      <protection hidden="1"/>
    </xf>
    <xf numFmtId="0" fontId="1" fillId="0" borderId="15" xfId="0" applyFont="1" applyBorder="1" applyAlignment="1">
      <alignment horizontal="center"/>
    </xf>
    <xf numFmtId="0" fontId="3" fillId="9" borderId="0" xfId="0" applyFont="1" applyFill="1" applyAlignment="1" applyProtection="1">
      <alignment vertical="center"/>
      <protection hidden="1"/>
    </xf>
    <xf numFmtId="0" fontId="1" fillId="0" borderId="1" xfId="0" applyFont="1" applyBorder="1" applyAlignment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  <protection hidden="1"/>
    </xf>
    <xf numFmtId="0" fontId="3" fillId="3" borderId="6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49" fontId="6" fillId="0" borderId="7" xfId="0" applyNumberFormat="1" applyFont="1" applyBorder="1" applyAlignment="1" applyProtection="1">
      <alignment horizontal="left" vertical="center" wrapText="1"/>
      <protection locked="0"/>
    </xf>
    <xf numFmtId="49" fontId="6" fillId="0" borderId="12" xfId="0" applyNumberFormat="1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12" xfId="0" applyNumberFormat="1" applyFont="1" applyBorder="1" applyAlignment="1">
      <alignment horizontal="left" vertical="center" wrapText="1"/>
    </xf>
    <xf numFmtId="16" fontId="1" fillId="0" borderId="7" xfId="0" applyNumberFormat="1" applyFont="1" applyBorder="1" applyAlignment="1">
      <alignment horizontal="left" vertical="center"/>
    </xf>
    <xf numFmtId="16" fontId="1" fillId="0" borderId="12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3" fillId="3" borderId="3" xfId="0" applyFont="1" applyFill="1" applyBorder="1" applyAlignment="1" applyProtection="1">
      <alignment horizontal="center" vertical="center"/>
      <protection hidden="1"/>
    </xf>
    <xf numFmtId="0" fontId="3" fillId="3" borderId="4" xfId="0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0" fontId="2" fillId="11" borderId="1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208"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3366FF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3366FF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9900"/>
      <color rgb="FFFF9966"/>
      <color rgb="FF3366FF"/>
      <color rgb="FF00FFFF"/>
      <color rgb="FF3333FF"/>
      <color rgb="FFFFCC99"/>
      <color rgb="FFCC66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B6D54-01FE-413C-9E38-4FE6FF0F8EC8}">
  <dimension ref="A1:CG20"/>
  <sheetViews>
    <sheetView showGridLines="0" tabSelected="1" zoomScale="94" zoomScaleNormal="94" workbookViewId="0">
      <selection activeCell="R6" sqref="R6"/>
    </sheetView>
  </sheetViews>
  <sheetFormatPr defaultColWidth="8.77734375" defaultRowHeight="15.6" x14ac:dyDescent="0.3"/>
  <cols>
    <col min="1" max="1" width="1.77734375" style="1" customWidth="1"/>
    <col min="2" max="2" width="14" style="1" customWidth="1"/>
    <col min="3" max="3" width="3.88671875" style="1" customWidth="1"/>
    <col min="4" max="4" width="4.5546875" style="1" customWidth="1"/>
    <col min="5" max="5" width="4.109375" style="1" customWidth="1"/>
    <col min="6" max="6" width="4.33203125" style="1" customWidth="1"/>
    <col min="7" max="7" width="3.6640625" style="1" customWidth="1"/>
    <col min="8" max="8" width="0" style="4" hidden="1" customWidth="1"/>
    <col min="9" max="24" width="2.88671875" style="1" customWidth="1"/>
    <col min="25" max="25" width="1.21875" style="1" customWidth="1"/>
    <col min="26" max="41" width="2.88671875" style="1" customWidth="1"/>
    <col min="42" max="42" width="3.77734375" style="1" customWidth="1"/>
    <col min="43" max="43" width="2.5546875" style="1" customWidth="1"/>
    <col min="44" max="44" width="2.109375" style="1" customWidth="1"/>
    <col min="45" max="46" width="2.6640625" style="1" customWidth="1"/>
    <col min="47" max="47" width="4.21875" style="1" customWidth="1"/>
    <col min="48" max="48" width="2.6640625" style="1" customWidth="1"/>
    <col min="49" max="49" width="6.109375" style="1" hidden="1" customWidth="1"/>
    <col min="50" max="50" width="11" style="1" hidden="1" customWidth="1"/>
    <col min="51" max="62" width="5" style="1" hidden="1" customWidth="1"/>
    <col min="63" max="64" width="8.77734375" style="1" hidden="1" customWidth="1"/>
    <col min="65" max="65" width="3.5546875" style="1" hidden="1" customWidth="1"/>
    <col min="66" max="68" width="8.77734375" style="1" hidden="1" customWidth="1"/>
    <col min="69" max="76" width="7.77734375" style="1" hidden="1" customWidth="1"/>
    <col min="77" max="86" width="0" style="1" hidden="1" customWidth="1"/>
    <col min="87" max="16384" width="8.77734375" style="1"/>
  </cols>
  <sheetData>
    <row r="1" spans="1:85" x14ac:dyDescent="0.3">
      <c r="A1" s="36" t="s">
        <v>89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26"/>
      <c r="AQ1" s="1" t="s">
        <v>85</v>
      </c>
    </row>
    <row r="2" spans="1:85" hidden="1" x14ac:dyDescent="0.3">
      <c r="A2" s="57" t="s">
        <v>72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</row>
    <row r="3" spans="1:85" x14ac:dyDescent="0.3">
      <c r="B3" s="25" t="s">
        <v>92</v>
      </c>
      <c r="H3" s="1"/>
      <c r="BP3" s="1" t="s">
        <v>0</v>
      </c>
      <c r="BQ3" s="3">
        <v>1</v>
      </c>
      <c r="BR3" s="3">
        <v>2</v>
      </c>
      <c r="BS3" s="3">
        <v>3</v>
      </c>
      <c r="BT3" s="3">
        <v>4</v>
      </c>
      <c r="BU3" s="3">
        <v>5</v>
      </c>
      <c r="BV3" s="3">
        <v>6</v>
      </c>
      <c r="BW3" s="3">
        <v>7</v>
      </c>
      <c r="BX3" s="3">
        <v>8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</row>
    <row r="4" spans="1:85" x14ac:dyDescent="0.3">
      <c r="A4" s="2" t="s">
        <v>0</v>
      </c>
      <c r="B4" s="3" t="s">
        <v>90</v>
      </c>
      <c r="C4" s="2" t="s">
        <v>2</v>
      </c>
      <c r="D4" s="24" t="s">
        <v>80</v>
      </c>
      <c r="E4" s="24" t="s">
        <v>88</v>
      </c>
      <c r="F4" s="3" t="s">
        <v>86</v>
      </c>
      <c r="G4" s="3" t="s">
        <v>87</v>
      </c>
      <c r="H4" s="3" t="s">
        <v>4</v>
      </c>
      <c r="I4" s="37">
        <v>1</v>
      </c>
      <c r="J4" s="37"/>
      <c r="K4" s="37">
        <v>2</v>
      </c>
      <c r="L4" s="37"/>
      <c r="M4" s="37">
        <v>3</v>
      </c>
      <c r="N4" s="37"/>
      <c r="O4" s="37">
        <v>4</v>
      </c>
      <c r="P4" s="37"/>
      <c r="Q4" s="37">
        <v>5</v>
      </c>
      <c r="R4" s="37"/>
      <c r="S4" s="37">
        <v>6</v>
      </c>
      <c r="T4" s="37"/>
      <c r="U4" s="37">
        <v>7</v>
      </c>
      <c r="V4" s="37"/>
      <c r="W4" s="37">
        <v>8</v>
      </c>
      <c r="X4" s="53"/>
      <c r="Y4" s="32"/>
      <c r="Z4" s="55">
        <v>1</v>
      </c>
      <c r="AA4" s="37"/>
      <c r="AB4" s="37">
        <v>2</v>
      </c>
      <c r="AC4" s="37"/>
      <c r="AD4" s="37">
        <v>3</v>
      </c>
      <c r="AE4" s="37"/>
      <c r="AF4" s="37">
        <v>4</v>
      </c>
      <c r="AG4" s="37"/>
      <c r="AH4" s="37">
        <v>5</v>
      </c>
      <c r="AI4" s="37"/>
      <c r="AJ4" s="37">
        <v>6</v>
      </c>
      <c r="AK4" s="37"/>
      <c r="AL4" s="37">
        <v>7</v>
      </c>
      <c r="AM4" s="37"/>
      <c r="AN4" s="37">
        <v>8</v>
      </c>
      <c r="AO4" s="37"/>
      <c r="AW4" s="2" t="s">
        <v>0</v>
      </c>
      <c r="AX4" s="3" t="s">
        <v>1</v>
      </c>
      <c r="AY4" s="37">
        <v>1</v>
      </c>
      <c r="AZ4" s="37"/>
      <c r="BA4" s="37">
        <v>2</v>
      </c>
      <c r="BB4" s="37"/>
      <c r="BC4" s="37">
        <v>3</v>
      </c>
      <c r="BD4" s="37"/>
      <c r="BE4" s="37">
        <v>4</v>
      </c>
      <c r="BF4" s="37"/>
      <c r="BG4" s="37">
        <v>5</v>
      </c>
      <c r="BH4" s="37"/>
      <c r="BI4" s="37">
        <v>6</v>
      </c>
      <c r="BJ4" s="37"/>
      <c r="BK4" s="2" t="s">
        <v>3</v>
      </c>
      <c r="BL4" s="2" t="s">
        <v>4</v>
      </c>
      <c r="BP4" s="1" t="s">
        <v>3</v>
      </c>
      <c r="BQ4" s="3">
        <f>F5</f>
        <v>11</v>
      </c>
      <c r="BR4" s="3">
        <f>F7</f>
        <v>22</v>
      </c>
      <c r="BS4" s="3">
        <f>F9</f>
        <v>16</v>
      </c>
      <c r="BT4" s="3">
        <f>F11</f>
        <v>10</v>
      </c>
      <c r="BU4" s="3">
        <f>F13</f>
        <v>15</v>
      </c>
      <c r="BV4" s="3">
        <f>F15</f>
        <v>14</v>
      </c>
      <c r="BW4" s="3">
        <f>F17</f>
        <v>6</v>
      </c>
      <c r="BX4" s="3">
        <f>F19</f>
        <v>18</v>
      </c>
      <c r="BZ4" s="3">
        <f>BQ4</f>
        <v>11</v>
      </c>
      <c r="CA4" s="3">
        <f t="shared" ref="CA4:CG4" si="0">BR4</f>
        <v>22</v>
      </c>
      <c r="CB4" s="3">
        <f t="shared" si="0"/>
        <v>16</v>
      </c>
      <c r="CC4" s="3">
        <f t="shared" si="0"/>
        <v>10</v>
      </c>
      <c r="CD4" s="3">
        <f t="shared" si="0"/>
        <v>15</v>
      </c>
      <c r="CE4" s="3">
        <f t="shared" si="0"/>
        <v>14</v>
      </c>
      <c r="CF4" s="3">
        <f t="shared" si="0"/>
        <v>6</v>
      </c>
      <c r="CG4" s="3">
        <f t="shared" si="0"/>
        <v>18</v>
      </c>
    </row>
    <row r="5" spans="1:85" ht="16.95" customHeight="1" x14ac:dyDescent="0.3">
      <c r="A5" s="48">
        <v>1</v>
      </c>
      <c r="B5" s="42" t="s">
        <v>73</v>
      </c>
      <c r="C5" s="40" t="s">
        <v>81</v>
      </c>
      <c r="D5" s="40" t="s">
        <v>83</v>
      </c>
      <c r="E5" s="51">
        <f>SUM(BQ5:BX6)+SUM(BZ5:CG6)</f>
        <v>68.5</v>
      </c>
      <c r="F5" s="52">
        <f>SUM(K5:X5)+SUM(AB5:AO5)</f>
        <v>11</v>
      </c>
      <c r="G5" s="58">
        <v>6</v>
      </c>
      <c r="H5" s="15">
        <f>G5</f>
        <v>6</v>
      </c>
      <c r="I5" s="37"/>
      <c r="J5" s="37"/>
      <c r="K5" s="48">
        <f>IF(ISBLANK(L6),"",IF(K6&lt;3,0,IF(K6=3,1,2)))</f>
        <v>0</v>
      </c>
      <c r="L5" s="48"/>
      <c r="M5" s="48">
        <f>IF(ISBLANK(N6),"",IF(M6&lt;3,0,IF(M6=3,1,2)))</f>
        <v>0</v>
      </c>
      <c r="N5" s="48"/>
      <c r="O5" s="48">
        <f>IF(ISBLANK(P6),"",IF(O6&lt;3,0,IF(O6=3,1,2)))</f>
        <v>2</v>
      </c>
      <c r="P5" s="48"/>
      <c r="Q5" s="48">
        <f>IF(ISBLANK(R6),"",IF(Q6&lt;3,0,IF(Q6=3,1,2)))</f>
        <v>2</v>
      </c>
      <c r="R5" s="48"/>
      <c r="S5" s="48">
        <f>IF(ISBLANK(T6),"",IF(S6&lt;3,0,IF(S6=3,1,2)))</f>
        <v>0</v>
      </c>
      <c r="T5" s="48"/>
      <c r="U5" s="48">
        <f>IF(ISBLANK(V6),"",IF(U6&lt;3,0,IF(U6=3,1,2)))</f>
        <v>1</v>
      </c>
      <c r="V5" s="48"/>
      <c r="W5" s="48">
        <f>IF(ISBLANK(X6),"",IF(W6&lt;3,0,IF(W6=3,1,2)))</f>
        <v>1</v>
      </c>
      <c r="X5" s="54"/>
      <c r="Y5" s="32"/>
      <c r="Z5" s="13"/>
      <c r="AA5" s="14"/>
      <c r="AB5" s="48">
        <f>IF(ISBLANK(AC6),"",IF(AB6&lt;3,0,IF(AB6=3,1,2)))</f>
        <v>0</v>
      </c>
      <c r="AC5" s="48"/>
      <c r="AD5" s="48">
        <f>IF(ISBLANK(AE6),"",IF(AD6&lt;3,0,IF(AD6=3,1,2)))</f>
        <v>0</v>
      </c>
      <c r="AE5" s="48"/>
      <c r="AF5" s="48">
        <f>IF(ISBLANK(AG6),"",IF(AF6&lt;3,0,IF(AF6=3,1,2)))</f>
        <v>0</v>
      </c>
      <c r="AG5" s="48"/>
      <c r="AH5" s="48">
        <f>IF(ISBLANK(AI6),"",IF(AH6&lt;3,0,IF(AH6=3,1,2)))</f>
        <v>1</v>
      </c>
      <c r="AI5" s="48"/>
      <c r="AJ5" s="48">
        <f>IF(ISBLANK(AK6),"",IF(AJ6&lt;3,0,IF(AJ6=3,1,2)))</f>
        <v>0</v>
      </c>
      <c r="AK5" s="48"/>
      <c r="AL5" s="48">
        <f>IF(ISBLANK(AM6),"",IF(AL6&lt;3,0,IF(AL6=3,1,2)))</f>
        <v>2</v>
      </c>
      <c r="AM5" s="48"/>
      <c r="AN5" s="48">
        <f>IF(ISBLANK(AO6),"",IF(AN6&lt;3,0,IF(AN6=3,1,2)))</f>
        <v>2</v>
      </c>
      <c r="AO5" s="48"/>
      <c r="AW5" s="37">
        <v>1</v>
      </c>
      <c r="AX5" s="44"/>
      <c r="AY5" s="5"/>
      <c r="AZ5" s="6"/>
      <c r="BA5" s="48" t="str">
        <f>IF(ISBLANK(BB6),"",IF(BA6&lt;3,0,IF(BA6=3,1,2)))</f>
        <v/>
      </c>
      <c r="BB5" s="48"/>
      <c r="BC5" s="48" t="str">
        <f>IF(ISBLANK(BD6),"",IF(BC6&lt;3,0,IF(BC6=3,1,2)))</f>
        <v/>
      </c>
      <c r="BD5" s="48"/>
      <c r="BE5" s="48" t="str">
        <f>IF(ISBLANK(BF6),"",IF(BE6&lt;3,0,IF(BE6=3,1,2)))</f>
        <v/>
      </c>
      <c r="BF5" s="48"/>
      <c r="BG5" s="48" t="str">
        <f>IF(ISBLANK(BH6),"",IF(BG6&lt;3,0,IF(BG6=3,1,2)))</f>
        <v/>
      </c>
      <c r="BH5" s="48"/>
      <c r="BI5" s="48" t="str">
        <f>IF(ISBLANK(BJ6),"",IF(BI6&lt;3,0,IF(BI6=3,1,2)))</f>
        <v/>
      </c>
      <c r="BJ5" s="48"/>
      <c r="BK5" s="37">
        <f>SUM(AY5:BJ5)</f>
        <v>0</v>
      </c>
      <c r="BL5" s="37"/>
      <c r="BQ5" s="34"/>
      <c r="BR5" s="33">
        <f>IF(K5=1,$BR$4/2,IF(K5=2,$BR$4,0))</f>
        <v>0</v>
      </c>
      <c r="BS5" s="33">
        <f>IF(M5=1,$BS$4/2,IF(M5=2,$BS$4,0))</f>
        <v>0</v>
      </c>
      <c r="BT5" s="33">
        <f>IF(O5=1,$BT$4/2,IF(O5=2,$BT$4,0))</f>
        <v>10</v>
      </c>
      <c r="BU5" s="33">
        <f>IF(Q5=1,$BU$4/2,IF(Q5=2,$BU$4,0))</f>
        <v>15</v>
      </c>
      <c r="BV5" s="33">
        <f>IF(S5=1,$BV$4/2,IF(S5=2,$BV$4,0))</f>
        <v>0</v>
      </c>
      <c r="BW5" s="33">
        <f>IF(U5=1,$BW$4/2,IF(U5=2,$BW$4,0))</f>
        <v>3</v>
      </c>
      <c r="BX5" s="33">
        <f>IF(W5=1,$BX$4/2,IF(W5=2,$BX$4,0))</f>
        <v>9</v>
      </c>
      <c r="BZ5" s="34"/>
      <c r="CA5" s="33">
        <f>IF(AB5=1,$CA$4/2,IF(AB5=2,$CA$4,0))</f>
        <v>0</v>
      </c>
      <c r="CB5" s="33">
        <f>IF(AD5=1,$CB$4/2,IF(AD5=2,$CB$4,0))</f>
        <v>0</v>
      </c>
      <c r="CC5" s="33">
        <f>IF(AF5=1,$CC$4/2,IF(AF5=2,$CC$4,0))</f>
        <v>0</v>
      </c>
      <c r="CD5" s="33">
        <f>IF(AH5=1,$CD$4/2,IF(AH5=2,$CD$4,0))</f>
        <v>7.5</v>
      </c>
      <c r="CE5" s="33">
        <f>IF(AJ5=1,$CE$4/2,IF(AJ5=2,$CE$4,0))</f>
        <v>0</v>
      </c>
      <c r="CF5" s="33">
        <f>IF(AL5=1,$CF$4/2,IF(AL5=2,$CF$4,0))</f>
        <v>6</v>
      </c>
      <c r="CG5" s="33">
        <f>IF(AN5=1,$CG$4/2,IF(AN5=2,$CG$4,0))</f>
        <v>18</v>
      </c>
    </row>
    <row r="6" spans="1:85" ht="16.95" customHeight="1" x14ac:dyDescent="0.3">
      <c r="A6" s="56"/>
      <c r="B6" s="43"/>
      <c r="C6" s="41"/>
      <c r="D6" s="41"/>
      <c r="E6" s="51"/>
      <c r="F6" s="52"/>
      <c r="G6" s="59"/>
      <c r="H6" s="15">
        <f>G5</f>
        <v>6</v>
      </c>
      <c r="I6" s="11"/>
      <c r="J6" s="12"/>
      <c r="K6" s="9">
        <v>1</v>
      </c>
      <c r="L6" s="10">
        <v>4</v>
      </c>
      <c r="M6" s="9">
        <v>1</v>
      </c>
      <c r="N6" s="10">
        <v>4</v>
      </c>
      <c r="O6" s="9">
        <v>4</v>
      </c>
      <c r="P6" s="10">
        <v>0</v>
      </c>
      <c r="Q6" s="9">
        <v>4</v>
      </c>
      <c r="R6" s="10">
        <v>1</v>
      </c>
      <c r="S6" s="9">
        <v>2</v>
      </c>
      <c r="T6" s="10">
        <v>4</v>
      </c>
      <c r="U6" s="9">
        <v>3</v>
      </c>
      <c r="V6" s="10">
        <v>3</v>
      </c>
      <c r="W6" s="9">
        <v>3</v>
      </c>
      <c r="X6" s="29">
        <v>3</v>
      </c>
      <c r="Y6" s="32"/>
      <c r="Z6" s="11"/>
      <c r="AA6" s="12"/>
      <c r="AB6" s="9">
        <v>2</v>
      </c>
      <c r="AC6" s="10">
        <v>4</v>
      </c>
      <c r="AD6" s="9">
        <v>2</v>
      </c>
      <c r="AE6" s="10">
        <v>4</v>
      </c>
      <c r="AF6" s="9">
        <v>2</v>
      </c>
      <c r="AG6" s="10">
        <v>4</v>
      </c>
      <c r="AH6" s="9">
        <v>3</v>
      </c>
      <c r="AI6" s="10">
        <v>3</v>
      </c>
      <c r="AJ6" s="9">
        <v>2</v>
      </c>
      <c r="AK6" s="10">
        <v>4</v>
      </c>
      <c r="AL6" s="9">
        <v>4</v>
      </c>
      <c r="AM6" s="10">
        <v>1</v>
      </c>
      <c r="AN6" s="9">
        <v>4</v>
      </c>
      <c r="AO6" s="10">
        <v>2</v>
      </c>
      <c r="AW6" s="37"/>
      <c r="AX6" s="45"/>
      <c r="AY6" s="7"/>
      <c r="AZ6" s="8"/>
      <c r="BA6" s="9"/>
      <c r="BB6" s="10"/>
      <c r="BC6" s="9"/>
      <c r="BD6" s="10"/>
      <c r="BE6" s="9"/>
      <c r="BF6" s="10"/>
      <c r="BG6" s="9"/>
      <c r="BH6" s="10"/>
      <c r="BI6" s="9"/>
      <c r="BJ6" s="10"/>
      <c r="BK6" s="37"/>
      <c r="BL6" s="37"/>
      <c r="BQ6" s="35"/>
      <c r="BR6" s="33"/>
      <c r="BS6" s="33"/>
      <c r="BT6" s="33"/>
      <c r="BU6" s="33"/>
      <c r="BV6" s="33"/>
      <c r="BW6" s="33"/>
      <c r="BX6" s="33"/>
      <c r="BZ6" s="35"/>
      <c r="CA6" s="33"/>
      <c r="CB6" s="33"/>
      <c r="CC6" s="33"/>
      <c r="CD6" s="33"/>
      <c r="CE6" s="33"/>
      <c r="CF6" s="33"/>
      <c r="CG6" s="33"/>
    </row>
    <row r="7" spans="1:85" ht="16.95" customHeight="1" x14ac:dyDescent="0.3">
      <c r="A7" s="48">
        <v>2</v>
      </c>
      <c r="B7" s="42" t="s">
        <v>74</v>
      </c>
      <c r="C7" s="40" t="s">
        <v>82</v>
      </c>
      <c r="D7" s="40" t="s">
        <v>84</v>
      </c>
      <c r="E7" s="51">
        <f t="shared" ref="E7" si="1">SUM(BQ7:BX8)+SUM(BZ7:CG8)</f>
        <v>141.5</v>
      </c>
      <c r="F7" s="52">
        <f>SUM(I7:X7)+SUM(Z7:AO7)</f>
        <v>22</v>
      </c>
      <c r="G7" s="60">
        <v>1</v>
      </c>
      <c r="H7" s="15">
        <f>G7</f>
        <v>1</v>
      </c>
      <c r="I7" s="48">
        <f>IF(ISBLANK(J8),"",IF(I8&lt;3,0,IF(I8=3,1,2)))</f>
        <v>2</v>
      </c>
      <c r="J7" s="48"/>
      <c r="K7" s="13"/>
      <c r="L7" s="14"/>
      <c r="M7" s="48">
        <f>IF(ISBLANK(N8),"",IF(M8&lt;3,0,IF(M8=3,1,2)))</f>
        <v>2</v>
      </c>
      <c r="N7" s="48"/>
      <c r="O7" s="48">
        <f>IF(ISBLANK(P8),"",IF(O8&lt;3,0,IF(O8=3,1,2)))</f>
        <v>2</v>
      </c>
      <c r="P7" s="48"/>
      <c r="Q7" s="48">
        <f>IF(ISBLANK(R8),"",IF(Q8&lt;3,0,IF(Q8=3,1,2)))</f>
        <v>2</v>
      </c>
      <c r="R7" s="48"/>
      <c r="S7" s="48">
        <f>IF(ISBLANK(T8),"",IF(S8&lt;3,0,IF(S8=3,1,2)))</f>
        <v>2</v>
      </c>
      <c r="T7" s="48"/>
      <c r="U7" s="48">
        <f>IF(ISBLANK(V8),"",IF(U8&lt;3,0,IF(U8=3,1,2)))</f>
        <v>0</v>
      </c>
      <c r="V7" s="48"/>
      <c r="W7" s="48">
        <f>IF(ISBLANK(X8),"",IF(W8&lt;3,0,IF(W8=3,1,2)))</f>
        <v>1</v>
      </c>
      <c r="X7" s="54"/>
      <c r="Y7" s="32"/>
      <c r="Z7" s="66">
        <f>IF(ISBLANK(AA8),"",IF(Z8&lt;3,0,IF(Z8=3,1,2)))</f>
        <v>2</v>
      </c>
      <c r="AA7" s="48"/>
      <c r="AB7" s="13"/>
      <c r="AC7" s="14"/>
      <c r="AD7" s="48">
        <f>IF(ISBLANK(AE8),"",IF(AD8&lt;3,0,IF(AD8=3,1,2)))</f>
        <v>0</v>
      </c>
      <c r="AE7" s="48"/>
      <c r="AF7" s="48">
        <f>IF(ISBLANK(AG8),"",IF(AF8&lt;3,0,IF(AF8=3,1,2)))</f>
        <v>2</v>
      </c>
      <c r="AG7" s="48"/>
      <c r="AH7" s="48">
        <f>IF(ISBLANK(AI8),"",IF(AH8&lt;3,0,IF(AH8=3,1,2)))</f>
        <v>1</v>
      </c>
      <c r="AI7" s="48"/>
      <c r="AJ7" s="48">
        <f>IF(ISBLANK(AK8),"",IF(AJ8&lt;3,0,IF(AJ8=3,1,2)))</f>
        <v>2</v>
      </c>
      <c r="AK7" s="48"/>
      <c r="AL7" s="48">
        <f>IF(ISBLANK(AM8),"",IF(AL8&lt;3,0,IF(AL8=3,1,2)))</f>
        <v>2</v>
      </c>
      <c r="AM7" s="48"/>
      <c r="AN7" s="48">
        <f>IF(ISBLANK(AO8),"",IF(AN8&lt;3,0,IF(AN8=3,1,2)))</f>
        <v>2</v>
      </c>
      <c r="AO7" s="48"/>
      <c r="AW7" s="37">
        <v>2</v>
      </c>
      <c r="AX7" s="44"/>
      <c r="AY7" s="48" t="str">
        <f>IF(ISBLANK(AZ8),"",IF(AY8&lt;3,0,IF(AY8=3,1,2)))</f>
        <v/>
      </c>
      <c r="AZ7" s="48"/>
      <c r="BA7" s="34"/>
      <c r="BB7" s="49"/>
      <c r="BC7" s="48" t="str">
        <f>IF(ISBLANK(BD8),"",IF(BC8&lt;3,0,IF(BC8=3,1,2)))</f>
        <v/>
      </c>
      <c r="BD7" s="48"/>
      <c r="BE7" s="48" t="str">
        <f>IF(ISBLANK(BF8),"",IF(BE8&lt;3,0,IF(BE8=3,1,2)))</f>
        <v/>
      </c>
      <c r="BF7" s="48"/>
      <c r="BG7" s="48" t="str">
        <f>IF(ISBLANK(BH8),"",IF(BG8&lt;3,0,IF(BG8=3,1,2)))</f>
        <v/>
      </c>
      <c r="BH7" s="48"/>
      <c r="BI7" s="48" t="str">
        <f>IF(ISBLANK(BJ8),"",IF(BI8&lt;3,0,IF(BI8=3,1,2)))</f>
        <v/>
      </c>
      <c r="BJ7" s="48"/>
      <c r="BK7" s="37">
        <f>SUM(AY7:BJ7)</f>
        <v>0</v>
      </c>
      <c r="BL7" s="37"/>
      <c r="BQ7" s="33">
        <f>IF(I7=1,$BQ$4/2,IF(I7=2,$BQ$4,0))</f>
        <v>11</v>
      </c>
      <c r="BR7" s="34"/>
      <c r="BS7" s="33">
        <f>IF(M7=1,$BS$4/2,IF(M7=2,$BS$4,0))</f>
        <v>16</v>
      </c>
      <c r="BT7" s="33">
        <f>IF(O7=1,$BT$4/2,IF(O7=2,$BT$4,0))</f>
        <v>10</v>
      </c>
      <c r="BU7" s="33">
        <f>IF(Q7=1,$BU$4/2,IF(Q7=2,$BU$4,0))</f>
        <v>15</v>
      </c>
      <c r="BV7" s="33">
        <f t="shared" ref="BV7" si="2">IF(S7=1,$BV$4/2,IF(S7=2,$BV$4,0))</f>
        <v>14</v>
      </c>
      <c r="BW7" s="33">
        <f>IF(U7=1,$BW$4/2,IF(U7=2,$BW$4,0))</f>
        <v>0</v>
      </c>
      <c r="BX7" s="33">
        <f>IF(W7=1,$BX$4/2,IF(W7=2,$BX$4,0))</f>
        <v>9</v>
      </c>
      <c r="BZ7" s="33">
        <f>IF(Z7=1,$BZ$4/2,IF(Z7=2,$BZ$4,0))</f>
        <v>11</v>
      </c>
      <c r="CA7" s="34"/>
      <c r="CB7" s="33">
        <f>IF(AD7=1,$CB$4/2,IF(AD7=2,$CB$4,0))</f>
        <v>0</v>
      </c>
      <c r="CC7" s="33">
        <f t="shared" ref="CC7" si="3">IF(AF7=1,$CC$4/2,IF(AF7=2,$CC$4,0))</f>
        <v>10</v>
      </c>
      <c r="CD7" s="33">
        <f t="shared" ref="CD7" si="4">IF(AH7=1,$CD$4/2,IF(AH7=2,$CD$4,0))</f>
        <v>7.5</v>
      </c>
      <c r="CE7" s="33">
        <f t="shared" ref="CE7" si="5">IF(AJ7=1,$CE$4/2,IF(AJ7=2,$CE$4,0))</f>
        <v>14</v>
      </c>
      <c r="CF7" s="33">
        <f t="shared" ref="CF7" si="6">IF(AL7=1,$CF$4/2,IF(AL7=2,$CF$4,0))</f>
        <v>6</v>
      </c>
      <c r="CG7" s="33">
        <f t="shared" ref="CG7" si="7">IF(AN7=1,$CG$4/2,IF(AN7=2,$CG$4,0))</f>
        <v>18</v>
      </c>
    </row>
    <row r="8" spans="1:85" ht="16.95" customHeight="1" x14ac:dyDescent="0.3">
      <c r="A8" s="56"/>
      <c r="B8" s="43"/>
      <c r="C8" s="41"/>
      <c r="D8" s="41"/>
      <c r="E8" s="51"/>
      <c r="F8" s="52"/>
      <c r="G8" s="61"/>
      <c r="H8" s="15">
        <f>G7</f>
        <v>1</v>
      </c>
      <c r="I8" s="9">
        <v>4</v>
      </c>
      <c r="J8" s="10">
        <v>1</v>
      </c>
      <c r="K8" s="11"/>
      <c r="L8" s="12"/>
      <c r="M8" s="9">
        <v>4</v>
      </c>
      <c r="N8" s="10">
        <v>2</v>
      </c>
      <c r="O8" s="9">
        <v>4</v>
      </c>
      <c r="P8" s="10">
        <v>0</v>
      </c>
      <c r="Q8" s="9">
        <v>4</v>
      </c>
      <c r="R8" s="10">
        <v>0</v>
      </c>
      <c r="S8" s="9">
        <v>4</v>
      </c>
      <c r="T8" s="10">
        <v>0</v>
      </c>
      <c r="U8" s="9">
        <v>2</v>
      </c>
      <c r="V8" s="10">
        <v>4</v>
      </c>
      <c r="W8" s="9">
        <v>3</v>
      </c>
      <c r="X8" s="29">
        <v>3</v>
      </c>
      <c r="Y8" s="32"/>
      <c r="Z8" s="31">
        <v>4</v>
      </c>
      <c r="AA8" s="10">
        <v>2</v>
      </c>
      <c r="AB8" s="11"/>
      <c r="AC8" s="12"/>
      <c r="AD8" s="9">
        <v>1</v>
      </c>
      <c r="AE8" s="10">
        <v>4</v>
      </c>
      <c r="AF8" s="9">
        <v>4</v>
      </c>
      <c r="AG8" s="10">
        <v>2</v>
      </c>
      <c r="AH8" s="9">
        <v>3</v>
      </c>
      <c r="AI8" s="10">
        <v>3</v>
      </c>
      <c r="AJ8" s="9">
        <v>4</v>
      </c>
      <c r="AK8" s="10">
        <v>0</v>
      </c>
      <c r="AL8" s="9">
        <v>4</v>
      </c>
      <c r="AM8" s="10">
        <v>2</v>
      </c>
      <c r="AN8" s="9">
        <v>4</v>
      </c>
      <c r="AO8" s="10">
        <v>1</v>
      </c>
      <c r="AW8" s="37"/>
      <c r="AX8" s="45"/>
      <c r="AY8" s="9"/>
      <c r="AZ8" s="10"/>
      <c r="BA8" s="35"/>
      <c r="BB8" s="50"/>
      <c r="BC8" s="9"/>
      <c r="BD8" s="10"/>
      <c r="BE8" s="9"/>
      <c r="BF8" s="10"/>
      <c r="BG8" s="9"/>
      <c r="BH8" s="10"/>
      <c r="BI8" s="9"/>
      <c r="BJ8" s="10"/>
      <c r="BK8" s="37"/>
      <c r="BL8" s="37"/>
      <c r="BQ8" s="33"/>
      <c r="BR8" s="35"/>
      <c r="BS8" s="33"/>
      <c r="BT8" s="33"/>
      <c r="BU8" s="33"/>
      <c r="BV8" s="33"/>
      <c r="BW8" s="33"/>
      <c r="BX8" s="33"/>
      <c r="BZ8" s="33"/>
      <c r="CA8" s="35"/>
      <c r="CB8" s="33"/>
      <c r="CC8" s="33"/>
      <c r="CD8" s="33"/>
      <c r="CE8" s="33"/>
      <c r="CF8" s="33"/>
      <c r="CG8" s="33"/>
    </row>
    <row r="9" spans="1:85" ht="16.95" customHeight="1" x14ac:dyDescent="0.3">
      <c r="A9" s="48">
        <v>3</v>
      </c>
      <c r="B9" s="46" t="s">
        <v>75</v>
      </c>
      <c r="C9" s="40" t="s">
        <v>81</v>
      </c>
      <c r="D9" s="40" t="s">
        <v>83</v>
      </c>
      <c r="E9" s="51">
        <f t="shared" ref="E9" si="8">SUM(BQ9:BX10)+SUM(BZ9:CG10)</f>
        <v>96.5</v>
      </c>
      <c r="F9" s="52">
        <f t="shared" ref="F9" si="9">SUM(I9:X9)+SUM(Z9:AO9)</f>
        <v>16</v>
      </c>
      <c r="G9" s="62">
        <v>3</v>
      </c>
      <c r="H9" s="15">
        <f>G9</f>
        <v>3</v>
      </c>
      <c r="I9" s="48">
        <f>IF(ISBLANK(J10),"",IF(I10&lt;3,0,IF(I10=3,1,2)))</f>
        <v>2</v>
      </c>
      <c r="J9" s="48"/>
      <c r="K9" s="48">
        <f>IF(ISBLANK(L10),"",IF(K10&lt;3,0,IF(K10=3,1,2)))</f>
        <v>0</v>
      </c>
      <c r="L9" s="48"/>
      <c r="M9" s="13"/>
      <c r="N9" s="14"/>
      <c r="O9" s="48">
        <f>IF(ISBLANK(P10),"",IF(O10&lt;3,0,IF(O10=3,1,2)))</f>
        <v>2</v>
      </c>
      <c r="P9" s="48"/>
      <c r="Q9" s="48">
        <f>IF(ISBLANK(R10),"",IF(Q10&lt;3,0,IF(Q10=3,1,2)))</f>
        <v>1</v>
      </c>
      <c r="R9" s="48"/>
      <c r="S9" s="48">
        <f>IF(ISBLANK(T10),"",IF(S10&lt;3,0,IF(S10=3,1,2)))</f>
        <v>0</v>
      </c>
      <c r="T9" s="48"/>
      <c r="U9" s="48">
        <f>IF(ISBLANK(V10),"",IF(U10&lt;3,0,IF(U10=3,1,2)))</f>
        <v>2</v>
      </c>
      <c r="V9" s="48"/>
      <c r="W9" s="48">
        <f>IF(ISBLANK(X10),"",IF(W10&lt;3,0,IF(W10=3,1,2)))</f>
        <v>1</v>
      </c>
      <c r="X9" s="54"/>
      <c r="Y9" s="32"/>
      <c r="Z9" s="66">
        <f>IF(ISBLANK(AA10),"",IF(Z10&lt;3,0,IF(Z10=3,1,2)))</f>
        <v>2</v>
      </c>
      <c r="AA9" s="48"/>
      <c r="AB9" s="48">
        <f>IF(ISBLANK(AC10),"",IF(AB10&lt;3,0,IF(AB10=3,1,2)))</f>
        <v>2</v>
      </c>
      <c r="AC9" s="48"/>
      <c r="AD9" s="13"/>
      <c r="AE9" s="14"/>
      <c r="AF9" s="48">
        <f>IF(ISBLANK(AG10),"",IF(AF10&lt;3,0,IF(AF10=3,1,2)))</f>
        <v>2</v>
      </c>
      <c r="AG9" s="48"/>
      <c r="AH9" s="48">
        <f>IF(ISBLANK(AI10),"",IF(AH10&lt;3,0,IF(AH10=3,1,2)))</f>
        <v>0</v>
      </c>
      <c r="AI9" s="48"/>
      <c r="AJ9" s="48">
        <f>IF(ISBLANK(AK10),"",IF(AJ10&lt;3,0,IF(AJ10=3,1,2)))</f>
        <v>1</v>
      </c>
      <c r="AK9" s="48"/>
      <c r="AL9" s="48">
        <f>IF(ISBLANK(AM10),"",IF(AL10&lt;3,0,IF(AL10=3,1,2)))</f>
        <v>1</v>
      </c>
      <c r="AM9" s="48"/>
      <c r="AN9" s="48">
        <f>IF(ISBLANK(AO10),"",IF(AN10&lt;3,0,IF(AN10=3,1,2)))</f>
        <v>0</v>
      </c>
      <c r="AO9" s="48"/>
      <c r="AW9" s="37">
        <v>3</v>
      </c>
      <c r="AX9" s="44"/>
      <c r="AY9" s="48" t="str">
        <f>IF(ISBLANK(AZ10),"",IF(AY10&lt;3,0,IF(AY10=3,1,2)))</f>
        <v/>
      </c>
      <c r="AZ9" s="48"/>
      <c r="BA9" s="48" t="str">
        <f>IF(ISBLANK(BB10),"",IF(BA10&lt;3,0,IF(BA10=3,1,2)))</f>
        <v/>
      </c>
      <c r="BB9" s="48"/>
      <c r="BC9" s="5"/>
      <c r="BD9" s="6"/>
      <c r="BE9" s="48" t="str">
        <f>IF(ISBLANK(BF10),"",IF(BE10&lt;3,0,IF(BE10=3,1,2)))</f>
        <v/>
      </c>
      <c r="BF9" s="48"/>
      <c r="BG9" s="48" t="str">
        <f>IF(ISBLANK(BH10),"",IF(BG10&lt;3,0,IF(BG10=3,1,2)))</f>
        <v/>
      </c>
      <c r="BH9" s="48"/>
      <c r="BI9" s="48" t="str">
        <f>IF(ISBLANK(BJ10),"",IF(BI10&lt;3,0,IF(BI10=3,1,2)))</f>
        <v/>
      </c>
      <c r="BJ9" s="48"/>
      <c r="BK9" s="37">
        <f>SUM(AY9:BJ9)</f>
        <v>0</v>
      </c>
      <c r="BL9" s="37"/>
      <c r="BQ9" s="33">
        <f>IF(I9=1,$BQ$4/2,IF(I9=2,$BQ$4,0))</f>
        <v>11</v>
      </c>
      <c r="BR9" s="33">
        <f>IF(K9=1,$BR$4/2,IF(K9=2,$BR$4,0))</f>
        <v>0</v>
      </c>
      <c r="BS9" s="34"/>
      <c r="BT9" s="33">
        <f>IF(O9=1,$BT$4/2,IF(O9=2,$BT$4,0))</f>
        <v>10</v>
      </c>
      <c r="BU9" s="33">
        <f>IF(Q9=1,$BU$4/2,IF(Q9=2,$BU$4,0))</f>
        <v>7.5</v>
      </c>
      <c r="BV9" s="33">
        <f t="shared" ref="BV9" si="10">IF(S9=1,$BV$4/2,IF(S9=2,$BV$4,0))</f>
        <v>0</v>
      </c>
      <c r="BW9" s="33">
        <f>IF(U9=1,$BW$4/2,IF(U9=2,$BW$4,0))</f>
        <v>6</v>
      </c>
      <c r="BX9" s="33">
        <f>IF(W9=1,$BX$4/2,IF(W9=2,$BX$4,0))</f>
        <v>9</v>
      </c>
      <c r="BZ9" s="33">
        <f t="shared" ref="BZ9" si="11">IF(Z9=1,$BZ$4/2,IF(Z9=2,$BZ$4,0))</f>
        <v>11</v>
      </c>
      <c r="CA9" s="33">
        <f t="shared" ref="CA9" si="12">IF(AB9=1,$CA$4/2,IF(AB9=2,$CA$4,0))</f>
        <v>22</v>
      </c>
      <c r="CB9" s="34"/>
      <c r="CC9" s="33">
        <f>IF(AF9=1,$CC$4/2,IF(AF9=2,$CC$4,0))</f>
        <v>10</v>
      </c>
      <c r="CD9" s="33">
        <f t="shared" ref="CD9" si="13">IF(AH9=1,$CD$4/2,IF(AH9=2,$CD$4,0))</f>
        <v>0</v>
      </c>
      <c r="CE9" s="33">
        <f t="shared" ref="CE9" si="14">IF(AJ9=1,$CE$4/2,IF(AJ9=2,$CE$4,0))</f>
        <v>7</v>
      </c>
      <c r="CF9" s="33">
        <f t="shared" ref="CF9" si="15">IF(AL9=1,$CF$4/2,IF(AL9=2,$CF$4,0))</f>
        <v>3</v>
      </c>
      <c r="CG9" s="33">
        <f t="shared" ref="CG9" si="16">IF(AN9=1,$CG$4/2,IF(AN9=2,$CG$4,0))</f>
        <v>0</v>
      </c>
    </row>
    <row r="10" spans="1:85" ht="14.55" customHeight="1" x14ac:dyDescent="0.3">
      <c r="A10" s="56"/>
      <c r="B10" s="47"/>
      <c r="C10" s="41"/>
      <c r="D10" s="41"/>
      <c r="E10" s="51"/>
      <c r="F10" s="52"/>
      <c r="G10" s="63"/>
      <c r="H10" s="15">
        <f>G9</f>
        <v>3</v>
      </c>
      <c r="I10" s="9">
        <v>4</v>
      </c>
      <c r="J10" s="10">
        <v>1</v>
      </c>
      <c r="K10" s="9">
        <v>2</v>
      </c>
      <c r="L10" s="10">
        <v>4</v>
      </c>
      <c r="M10" s="11"/>
      <c r="N10" s="12"/>
      <c r="O10" s="9">
        <v>4</v>
      </c>
      <c r="P10" s="10">
        <v>0</v>
      </c>
      <c r="Q10" s="9">
        <v>3</v>
      </c>
      <c r="R10" s="10">
        <v>3</v>
      </c>
      <c r="S10" s="9">
        <v>2</v>
      </c>
      <c r="T10" s="10">
        <v>4</v>
      </c>
      <c r="U10" s="9">
        <v>4</v>
      </c>
      <c r="V10" s="10">
        <v>0</v>
      </c>
      <c r="W10" s="9">
        <v>3</v>
      </c>
      <c r="X10" s="29">
        <v>3</v>
      </c>
      <c r="Y10" s="32"/>
      <c r="Z10" s="31">
        <v>4</v>
      </c>
      <c r="AA10" s="10">
        <v>2</v>
      </c>
      <c r="AB10" s="9">
        <v>4</v>
      </c>
      <c r="AC10" s="10">
        <v>1</v>
      </c>
      <c r="AD10" s="11"/>
      <c r="AE10" s="12"/>
      <c r="AF10" s="9">
        <v>4</v>
      </c>
      <c r="AG10" s="10">
        <v>1</v>
      </c>
      <c r="AH10" s="9">
        <v>0</v>
      </c>
      <c r="AI10" s="10">
        <v>4</v>
      </c>
      <c r="AJ10" s="9">
        <v>3</v>
      </c>
      <c r="AK10" s="10">
        <v>3</v>
      </c>
      <c r="AL10" s="9">
        <v>3</v>
      </c>
      <c r="AM10" s="10">
        <v>3</v>
      </c>
      <c r="AN10" s="9">
        <v>1</v>
      </c>
      <c r="AO10" s="10">
        <v>4</v>
      </c>
      <c r="AW10" s="37"/>
      <c r="AX10" s="45"/>
      <c r="AY10" s="9"/>
      <c r="AZ10" s="10"/>
      <c r="BA10" s="9"/>
      <c r="BB10" s="10"/>
      <c r="BC10" s="7"/>
      <c r="BD10" s="8"/>
      <c r="BE10" s="9"/>
      <c r="BF10" s="10"/>
      <c r="BG10" s="9"/>
      <c r="BH10" s="10"/>
      <c r="BI10" s="9"/>
      <c r="BJ10" s="10"/>
      <c r="BK10" s="37"/>
      <c r="BL10" s="37"/>
      <c r="BQ10" s="33"/>
      <c r="BR10" s="33"/>
      <c r="BS10" s="35"/>
      <c r="BT10" s="33"/>
      <c r="BU10" s="33"/>
      <c r="BV10" s="33"/>
      <c r="BW10" s="33"/>
      <c r="BX10" s="33"/>
      <c r="BZ10" s="33"/>
      <c r="CA10" s="33"/>
      <c r="CB10" s="35"/>
      <c r="CC10" s="33"/>
      <c r="CD10" s="33"/>
      <c r="CE10" s="33"/>
      <c r="CF10" s="33"/>
      <c r="CG10" s="33"/>
    </row>
    <row r="11" spans="1:85" ht="16.95" customHeight="1" x14ac:dyDescent="0.3">
      <c r="A11" s="48">
        <v>4</v>
      </c>
      <c r="B11" s="42" t="s">
        <v>76</v>
      </c>
      <c r="C11" s="40"/>
      <c r="D11" s="40" t="s">
        <v>84</v>
      </c>
      <c r="E11" s="51">
        <f t="shared" ref="E11" si="17">SUM(BQ11:BX12)+SUM(BZ11:CG12)</f>
        <v>51.5</v>
      </c>
      <c r="F11" s="52">
        <f t="shared" ref="F11" si="18">SUM(I11:X11)+SUM(Z11:AO11)</f>
        <v>10</v>
      </c>
      <c r="G11" s="58">
        <v>7</v>
      </c>
      <c r="H11" s="15">
        <f>G11</f>
        <v>7</v>
      </c>
      <c r="I11" s="48">
        <f>IF(ISBLANK(J12),"",IF(I12&lt;3,0,IF(I12=3,1,2)))</f>
        <v>0</v>
      </c>
      <c r="J11" s="48"/>
      <c r="K11" s="48">
        <f>IF(ISBLANK(L12),"",IF(K12&lt;3,0,IF(K12=3,1,2)))</f>
        <v>0</v>
      </c>
      <c r="L11" s="48"/>
      <c r="M11" s="48">
        <f>IF(ISBLANK(N12),"",IF(M12&lt;3,0,IF(M12=3,1,2)))</f>
        <v>0</v>
      </c>
      <c r="N11" s="48"/>
      <c r="O11" s="13"/>
      <c r="P11" s="14"/>
      <c r="Q11" s="48">
        <f>IF(ISBLANK(R12),"",IF(Q12&lt;3,0,IF(Q12=3,1,2)))</f>
        <v>1</v>
      </c>
      <c r="R11" s="48"/>
      <c r="S11" s="48">
        <f>IF(ISBLANK(T12),"",IF(S12&lt;3,0,IF(S12=3,1,2)))</f>
        <v>1</v>
      </c>
      <c r="T11" s="48"/>
      <c r="U11" s="48">
        <f>IF(ISBLANK(V12),"",IF(U12&lt;3,0,IF(U12=3,1,2)))</f>
        <v>2</v>
      </c>
      <c r="V11" s="48"/>
      <c r="W11" s="48">
        <f>IF(ISBLANK(X12),"",IF(W12&lt;3,0,IF(W12=3,1,2)))</f>
        <v>0</v>
      </c>
      <c r="X11" s="54"/>
      <c r="Y11" s="32"/>
      <c r="Z11" s="66">
        <f>IF(ISBLANK(AA12),"",IF(Z12&lt;3,0,IF(Z12=3,1,2)))</f>
        <v>2</v>
      </c>
      <c r="AA11" s="48"/>
      <c r="AB11" s="48">
        <f>IF(ISBLANK(AC12),"",IF(AB12&lt;3,0,IF(AB12=3,1,2)))</f>
        <v>0</v>
      </c>
      <c r="AC11" s="48"/>
      <c r="AD11" s="48">
        <f>IF(ISBLANK(AE12),"",IF(AD12&lt;3,0,IF(AD12=3,1,2)))</f>
        <v>0</v>
      </c>
      <c r="AE11" s="48"/>
      <c r="AF11" s="13"/>
      <c r="AG11" s="14"/>
      <c r="AH11" s="48">
        <f>IF(ISBLANK(AI12),"",IF(AH12&lt;3,0,IF(AH12=3,1,2)))</f>
        <v>0</v>
      </c>
      <c r="AI11" s="48"/>
      <c r="AJ11" s="48">
        <f>IF(ISBLANK(AK12),"",IF(AJ12&lt;3,0,IF(AJ12=3,1,2)))</f>
        <v>2</v>
      </c>
      <c r="AK11" s="48"/>
      <c r="AL11" s="48">
        <f>IF(ISBLANK(AM12),"",IF(AL12&lt;3,0,IF(AL12=3,1,2)))</f>
        <v>2</v>
      </c>
      <c r="AM11" s="48"/>
      <c r="AN11" s="48">
        <f>IF(ISBLANK(AO12),"",IF(AN12&lt;3,0,IF(AN12=3,1,2)))</f>
        <v>0</v>
      </c>
      <c r="AO11" s="48"/>
      <c r="AW11" s="37">
        <v>4</v>
      </c>
      <c r="AX11" s="44"/>
      <c r="AY11" s="48" t="str">
        <f>IF(ISBLANK(AZ12),"",IF(AY12&lt;3,0,IF(AY12=3,1,2)))</f>
        <v/>
      </c>
      <c r="AZ11" s="48"/>
      <c r="BA11" s="48" t="str">
        <f>IF(ISBLANK(BB12),"",IF(BA12&lt;3,0,IF(BA12=3,1,2)))</f>
        <v/>
      </c>
      <c r="BB11" s="48"/>
      <c r="BC11" s="48" t="str">
        <f>IF(ISBLANK(BD12),"",IF(BC12&lt;3,0,IF(BC12=3,1,2)))</f>
        <v/>
      </c>
      <c r="BD11" s="48"/>
      <c r="BE11" s="5"/>
      <c r="BF11" s="6"/>
      <c r="BG11" s="48" t="str">
        <f>IF(ISBLANK(BH12),"",IF(BG12&lt;3,0,IF(BG12=3,1,2)))</f>
        <v/>
      </c>
      <c r="BH11" s="48"/>
      <c r="BI11" s="48" t="str">
        <f>IF(ISBLANK(BJ12),"",IF(BI12&lt;3,0,IF(BI12=3,1,2)))</f>
        <v/>
      </c>
      <c r="BJ11" s="48"/>
      <c r="BK11" s="37">
        <f>SUM(AY11:BJ11)</f>
        <v>0</v>
      </c>
      <c r="BL11" s="37"/>
      <c r="BQ11" s="33">
        <f>IF(I11=1,$BQ$4/2,IF(I11=2,$BQ$4,0))</f>
        <v>0</v>
      </c>
      <c r="BR11" s="33">
        <f>IF(K11=1,$BR$4/2,IF(K11=2,$BR$4,0))</f>
        <v>0</v>
      </c>
      <c r="BS11" s="33">
        <f>IF(M11=1,$BS$4/2,IF(M11=2,$BS$4,0))</f>
        <v>0</v>
      </c>
      <c r="BT11" s="34"/>
      <c r="BU11" s="33">
        <f>IF(Q11=1,$BU$4/2,IF(Q11=2,$BU$4,0))</f>
        <v>7.5</v>
      </c>
      <c r="BV11" s="33">
        <f t="shared" ref="BV11" si="19">IF(S11=1,$BV$4/2,IF(S11=2,$BV$4,0))</f>
        <v>7</v>
      </c>
      <c r="BW11" s="33">
        <f>IF(U11=1,$BW$4/2,IF(U11=2,$BW$4,0))</f>
        <v>6</v>
      </c>
      <c r="BX11" s="33">
        <f>IF(W11=1,$BX$4/2,IF(W11=2,$BX$4,0))</f>
        <v>0</v>
      </c>
      <c r="BZ11" s="33">
        <f t="shared" ref="BZ11" si="20">IF(Z11=1,$BZ$4/2,IF(Z11=2,$BZ$4,0))</f>
        <v>11</v>
      </c>
      <c r="CA11" s="33">
        <f t="shared" ref="CA11" si="21">IF(AB11=1,$CA$4/2,IF(AB11=2,$CA$4,0))</f>
        <v>0</v>
      </c>
      <c r="CB11" s="33">
        <f t="shared" ref="CB11" si="22">IF(AD11=1,$CB$4/2,IF(AD11=2,$CB$4,0))</f>
        <v>0</v>
      </c>
      <c r="CC11" s="34"/>
      <c r="CD11" s="33">
        <f>IF(AH11=1,$CD$4/2,IF(AH11=2,$CD$4,0))</f>
        <v>0</v>
      </c>
      <c r="CE11" s="33">
        <f t="shared" ref="CE11" si="23">IF(AJ11=1,$CE$4/2,IF(AJ11=2,$CE$4,0))</f>
        <v>14</v>
      </c>
      <c r="CF11" s="33">
        <f t="shared" ref="CF11" si="24">IF(AL11=1,$CF$4/2,IF(AL11=2,$CF$4,0))</f>
        <v>6</v>
      </c>
      <c r="CG11" s="33">
        <f t="shared" ref="CG11" si="25">IF(AN11=1,$CG$4/2,IF(AN11=2,$CG$4,0))</f>
        <v>0</v>
      </c>
    </row>
    <row r="12" spans="1:85" ht="16.95" customHeight="1" x14ac:dyDescent="0.3">
      <c r="A12" s="56"/>
      <c r="B12" s="43"/>
      <c r="C12" s="41"/>
      <c r="D12" s="41"/>
      <c r="E12" s="51"/>
      <c r="F12" s="52"/>
      <c r="G12" s="59"/>
      <c r="H12" s="15">
        <f>G11</f>
        <v>7</v>
      </c>
      <c r="I12" s="9">
        <v>0</v>
      </c>
      <c r="J12" s="10">
        <v>4</v>
      </c>
      <c r="K12" s="9">
        <v>0</v>
      </c>
      <c r="L12" s="10">
        <v>4</v>
      </c>
      <c r="M12" s="9">
        <v>0</v>
      </c>
      <c r="N12" s="10">
        <v>4</v>
      </c>
      <c r="O12" s="11"/>
      <c r="P12" s="12"/>
      <c r="Q12" s="9">
        <v>3</v>
      </c>
      <c r="R12" s="10">
        <v>3</v>
      </c>
      <c r="S12" s="9">
        <v>3</v>
      </c>
      <c r="T12" s="10">
        <v>3</v>
      </c>
      <c r="U12" s="9">
        <v>4</v>
      </c>
      <c r="V12" s="10">
        <v>2</v>
      </c>
      <c r="W12" s="9">
        <v>0</v>
      </c>
      <c r="X12" s="29">
        <v>4</v>
      </c>
      <c r="Y12" s="32"/>
      <c r="Z12" s="31">
        <v>4</v>
      </c>
      <c r="AA12" s="10">
        <v>2</v>
      </c>
      <c r="AB12" s="9">
        <v>2</v>
      </c>
      <c r="AC12" s="10">
        <v>4</v>
      </c>
      <c r="AD12" s="9">
        <v>1</v>
      </c>
      <c r="AE12" s="10">
        <v>4</v>
      </c>
      <c r="AF12" s="11"/>
      <c r="AG12" s="12"/>
      <c r="AH12" s="9">
        <v>0</v>
      </c>
      <c r="AI12" s="10">
        <v>4</v>
      </c>
      <c r="AJ12" s="9">
        <v>4</v>
      </c>
      <c r="AK12" s="10">
        <v>0</v>
      </c>
      <c r="AL12" s="9">
        <v>4</v>
      </c>
      <c r="AM12" s="10">
        <v>2</v>
      </c>
      <c r="AN12" s="9">
        <v>0</v>
      </c>
      <c r="AO12" s="10">
        <v>4</v>
      </c>
      <c r="AW12" s="37"/>
      <c r="AX12" s="45"/>
      <c r="AY12" s="9"/>
      <c r="AZ12" s="10"/>
      <c r="BA12" s="9"/>
      <c r="BB12" s="10"/>
      <c r="BC12" s="9"/>
      <c r="BD12" s="10"/>
      <c r="BE12" s="7"/>
      <c r="BF12" s="8"/>
      <c r="BG12" s="9"/>
      <c r="BH12" s="10"/>
      <c r="BI12" s="9"/>
      <c r="BJ12" s="10"/>
      <c r="BK12" s="37"/>
      <c r="BL12" s="37"/>
      <c r="BQ12" s="33"/>
      <c r="BR12" s="33"/>
      <c r="BS12" s="33"/>
      <c r="BT12" s="35"/>
      <c r="BU12" s="33"/>
      <c r="BV12" s="33"/>
      <c r="BW12" s="33"/>
      <c r="BX12" s="33"/>
      <c r="BZ12" s="33"/>
      <c r="CA12" s="33"/>
      <c r="CB12" s="33"/>
      <c r="CC12" s="35"/>
      <c r="CD12" s="33"/>
      <c r="CE12" s="33"/>
      <c r="CF12" s="33"/>
      <c r="CG12" s="33"/>
    </row>
    <row r="13" spans="1:85" ht="16.95" customHeight="1" x14ac:dyDescent="0.3">
      <c r="A13" s="48">
        <v>5</v>
      </c>
      <c r="B13" s="42" t="s">
        <v>77</v>
      </c>
      <c r="C13" s="40" t="s">
        <v>81</v>
      </c>
      <c r="D13" s="40" t="s">
        <v>83</v>
      </c>
      <c r="E13" s="51">
        <f t="shared" ref="E13" si="26">SUM(BQ13:BX14)+SUM(BZ13:CG14)</f>
        <v>88.5</v>
      </c>
      <c r="F13" s="52">
        <f t="shared" ref="F13" si="27">SUM(I13:X13)+SUM(Z13:AO13)</f>
        <v>15</v>
      </c>
      <c r="G13" s="58">
        <v>4</v>
      </c>
      <c r="H13" s="15">
        <f>G13</f>
        <v>4</v>
      </c>
      <c r="I13" s="48">
        <f>IF(ISBLANK(J14),"",IF(I14&lt;3,0,IF(I14=3,1,2)))</f>
        <v>0</v>
      </c>
      <c r="J13" s="48"/>
      <c r="K13" s="48">
        <f>IF(ISBLANK(L14),"",IF(K14&lt;3,0,IF(K14=3,1,2)))</f>
        <v>0</v>
      </c>
      <c r="L13" s="48"/>
      <c r="M13" s="48">
        <f>IF(ISBLANK(N14),"",IF(M14&lt;3,0,IF(M14=3,1,2)))</f>
        <v>1</v>
      </c>
      <c r="N13" s="48"/>
      <c r="O13" s="48">
        <f>IF(ISBLANK(P14),"",IF(O14&lt;3,0,IF(O14=3,1,2)))</f>
        <v>1</v>
      </c>
      <c r="P13" s="48"/>
      <c r="Q13" s="13"/>
      <c r="R13" s="14"/>
      <c r="S13" s="48">
        <f>IF(ISBLANK(T14),"",IF(S14&lt;3,0,IF(S14=3,1,2)))</f>
        <v>1</v>
      </c>
      <c r="T13" s="48"/>
      <c r="U13" s="48">
        <f>IF(ISBLANK(V14),"",IF(U14&lt;3,0,IF(U14=3,1,2)))</f>
        <v>2</v>
      </c>
      <c r="V13" s="48"/>
      <c r="W13" s="48">
        <f>IF(ISBLANK(X14),"",IF(W14&lt;3,0,IF(W14=3,1,2)))</f>
        <v>0</v>
      </c>
      <c r="X13" s="54"/>
      <c r="Y13" s="32"/>
      <c r="Z13" s="66">
        <f>IF(ISBLANK(AA14),"",IF(Z14&lt;3,0,IF(Z14=3,1,2)))</f>
        <v>1</v>
      </c>
      <c r="AA13" s="48"/>
      <c r="AB13" s="48">
        <f>IF(ISBLANK(AC14),"",IF(AB14&lt;3,0,IF(AB14=3,1,2)))</f>
        <v>1</v>
      </c>
      <c r="AC13" s="48"/>
      <c r="AD13" s="48">
        <f>IF(ISBLANK(AE14),"",IF(AD14&lt;3,0,IF(AD14=3,1,2)))</f>
        <v>2</v>
      </c>
      <c r="AE13" s="48"/>
      <c r="AF13" s="48">
        <f>IF(ISBLANK(AG14),"",IF(AF14&lt;3,0,IF(AF14=3,1,2)))</f>
        <v>2</v>
      </c>
      <c r="AG13" s="48"/>
      <c r="AH13" s="13"/>
      <c r="AI13" s="14"/>
      <c r="AJ13" s="48">
        <f>IF(ISBLANK(AK14),"",IF(AJ14&lt;3,0,IF(AJ14=3,1,2)))</f>
        <v>2</v>
      </c>
      <c r="AK13" s="48"/>
      <c r="AL13" s="48">
        <f>IF(ISBLANK(AM14),"",IF(AL14&lt;3,0,IF(AL14=3,1,2)))</f>
        <v>2</v>
      </c>
      <c r="AM13" s="48"/>
      <c r="AN13" s="48">
        <f>IF(ISBLANK(AO14),"",IF(AN14&lt;3,0,IF(AN14=3,1,2)))</f>
        <v>0</v>
      </c>
      <c r="AO13" s="48"/>
      <c r="AW13" s="37">
        <v>5</v>
      </c>
      <c r="AX13" s="44"/>
      <c r="AY13" s="48" t="str">
        <f>IF(ISBLANK(AZ14),"",IF(AY14&lt;3,0,IF(AY14=3,1,2)))</f>
        <v/>
      </c>
      <c r="AZ13" s="48"/>
      <c r="BA13" s="48" t="str">
        <f>IF(ISBLANK(BB14),"",IF(BA14&lt;3,0,IF(BA14=3,1,2)))</f>
        <v/>
      </c>
      <c r="BB13" s="48"/>
      <c r="BC13" s="48" t="str">
        <f>IF(ISBLANK(BD14),"",IF(BC14&lt;3,0,IF(BC14=3,1,2)))</f>
        <v/>
      </c>
      <c r="BD13" s="48"/>
      <c r="BE13" s="48" t="str">
        <f>IF(ISBLANK(BF14),"",IF(BE14&lt;3,0,IF(BE14=3,1,2)))</f>
        <v/>
      </c>
      <c r="BF13" s="48"/>
      <c r="BG13" s="5"/>
      <c r="BH13" s="6"/>
      <c r="BI13" s="48" t="str">
        <f>IF(ISBLANK(BJ14),"",IF(BI14&lt;3,0,IF(BI14=3,1,2)))</f>
        <v/>
      </c>
      <c r="BJ13" s="48"/>
      <c r="BK13" s="37">
        <f>SUM(AY13:BJ13)</f>
        <v>0</v>
      </c>
      <c r="BL13" s="37"/>
      <c r="BQ13" s="33">
        <f>IF(I13=1,$BQ$4/2,IF(I13=2,$BQ$4,0))</f>
        <v>0</v>
      </c>
      <c r="BR13" s="33">
        <f>IF(K13=1,$BR$4/2,IF(K13=2,$BR$4,0))</f>
        <v>0</v>
      </c>
      <c r="BS13" s="33">
        <f>IF(M13=1,$BS$4/2,IF(M13=2,$BS$4,0))</f>
        <v>8</v>
      </c>
      <c r="BT13" s="33">
        <f>IF(O13=1,$BT$4/2,IF(O13=2,$BT$4,0))</f>
        <v>5</v>
      </c>
      <c r="BU13" s="34"/>
      <c r="BV13" s="33">
        <f t="shared" ref="BV13" si="28">IF(S13=1,$BV$4/2,IF(S13=2,$BV$4,0))</f>
        <v>7</v>
      </c>
      <c r="BW13" s="33">
        <f>IF(U13=1,$BW$4/2,IF(U13=2,$BW$4,0))</f>
        <v>6</v>
      </c>
      <c r="BX13" s="33">
        <f>IF(W13=1,$BX$4/2,IF(W13=2,$BX$4,0))</f>
        <v>0</v>
      </c>
      <c r="BZ13" s="33">
        <f t="shared" ref="BZ13" si="29">IF(Z13=1,$BZ$4/2,IF(Z13=2,$BZ$4,0))</f>
        <v>5.5</v>
      </c>
      <c r="CA13" s="33">
        <f t="shared" ref="CA13" si="30">IF(AB13=1,$CA$4/2,IF(AB13=2,$CA$4,0))</f>
        <v>11</v>
      </c>
      <c r="CB13" s="33">
        <f t="shared" ref="CB13" si="31">IF(AD13=1,$CB$4/2,IF(AD13=2,$CB$4,0))</f>
        <v>16</v>
      </c>
      <c r="CC13" s="33">
        <f t="shared" ref="CC13" si="32">IF(AF13=1,$CC$4/2,IF(AF13=2,$CC$4,0))</f>
        <v>10</v>
      </c>
      <c r="CD13" s="34"/>
      <c r="CE13" s="33">
        <f>IF(AJ13=1,$CE$4/2,IF(AJ13=2,$CE$4,0))</f>
        <v>14</v>
      </c>
      <c r="CF13" s="33">
        <f t="shared" ref="CF13" si="33">IF(AL13=1,$CF$4/2,IF(AL13=2,$CF$4,0))</f>
        <v>6</v>
      </c>
      <c r="CG13" s="33">
        <f t="shared" ref="CG13" si="34">IF(AN13=1,$CG$4/2,IF(AN13=2,$CG$4,0))</f>
        <v>0</v>
      </c>
    </row>
    <row r="14" spans="1:85" ht="16.95" customHeight="1" x14ac:dyDescent="0.3">
      <c r="A14" s="56"/>
      <c r="B14" s="43"/>
      <c r="C14" s="41"/>
      <c r="D14" s="41"/>
      <c r="E14" s="51"/>
      <c r="F14" s="52"/>
      <c r="G14" s="59"/>
      <c r="H14" s="15">
        <f>G13</f>
        <v>4</v>
      </c>
      <c r="I14" s="9">
        <v>1</v>
      </c>
      <c r="J14" s="10">
        <v>4</v>
      </c>
      <c r="K14" s="9">
        <v>0</v>
      </c>
      <c r="L14" s="10">
        <v>4</v>
      </c>
      <c r="M14" s="9">
        <v>3</v>
      </c>
      <c r="N14" s="10">
        <v>3</v>
      </c>
      <c r="O14" s="9">
        <v>3</v>
      </c>
      <c r="P14" s="10">
        <v>3</v>
      </c>
      <c r="Q14" s="11"/>
      <c r="R14" s="12"/>
      <c r="S14" s="9">
        <v>3</v>
      </c>
      <c r="T14" s="10">
        <v>3</v>
      </c>
      <c r="U14" s="9">
        <v>4</v>
      </c>
      <c r="V14" s="10">
        <v>1</v>
      </c>
      <c r="W14" s="9">
        <v>0</v>
      </c>
      <c r="X14" s="29">
        <v>4</v>
      </c>
      <c r="Y14" s="32"/>
      <c r="Z14" s="31">
        <v>3</v>
      </c>
      <c r="AA14" s="10">
        <v>3</v>
      </c>
      <c r="AB14" s="9">
        <v>3</v>
      </c>
      <c r="AC14" s="10">
        <v>3</v>
      </c>
      <c r="AD14" s="9">
        <v>4</v>
      </c>
      <c r="AE14" s="10">
        <v>0</v>
      </c>
      <c r="AF14" s="9">
        <v>4</v>
      </c>
      <c r="AG14" s="10">
        <v>0</v>
      </c>
      <c r="AH14" s="11"/>
      <c r="AI14" s="12"/>
      <c r="AJ14" s="9">
        <v>4</v>
      </c>
      <c r="AK14" s="10">
        <v>1</v>
      </c>
      <c r="AL14" s="9">
        <v>4</v>
      </c>
      <c r="AM14" s="10">
        <v>2</v>
      </c>
      <c r="AN14" s="9">
        <v>2</v>
      </c>
      <c r="AO14" s="10">
        <v>4</v>
      </c>
      <c r="AW14" s="37"/>
      <c r="AX14" s="45"/>
      <c r="AY14" s="9"/>
      <c r="AZ14" s="10"/>
      <c r="BA14" s="9"/>
      <c r="BB14" s="10"/>
      <c r="BC14" s="9"/>
      <c r="BD14" s="10"/>
      <c r="BE14" s="9"/>
      <c r="BF14" s="10"/>
      <c r="BG14" s="7"/>
      <c r="BH14" s="8"/>
      <c r="BI14" s="9"/>
      <c r="BJ14" s="10"/>
      <c r="BK14" s="37"/>
      <c r="BL14" s="37"/>
      <c r="BQ14" s="33"/>
      <c r="BR14" s="33"/>
      <c r="BS14" s="33"/>
      <c r="BT14" s="33"/>
      <c r="BU14" s="35"/>
      <c r="BV14" s="33"/>
      <c r="BW14" s="33"/>
      <c r="BX14" s="33"/>
      <c r="BZ14" s="33"/>
      <c r="CA14" s="33"/>
      <c r="CB14" s="33"/>
      <c r="CC14" s="33"/>
      <c r="CD14" s="35"/>
      <c r="CE14" s="33"/>
      <c r="CF14" s="33"/>
      <c r="CG14" s="33"/>
    </row>
    <row r="15" spans="1:85" ht="16.95" customHeight="1" x14ac:dyDescent="0.3">
      <c r="A15" s="48">
        <v>6</v>
      </c>
      <c r="B15" s="42" t="s">
        <v>78</v>
      </c>
      <c r="C15" s="40" t="s">
        <v>82</v>
      </c>
      <c r="D15" s="40" t="s">
        <v>83</v>
      </c>
      <c r="E15" s="51">
        <f t="shared" ref="E15" si="35">SUM(BQ15:BX16)+SUM(BZ15:CG16)</f>
        <v>79.5</v>
      </c>
      <c r="F15" s="52">
        <f t="shared" ref="F15" si="36">SUM(I15:X15)+SUM(Z15:AO15)</f>
        <v>14</v>
      </c>
      <c r="G15" s="58">
        <v>5</v>
      </c>
      <c r="H15" s="15">
        <f>G15</f>
        <v>5</v>
      </c>
      <c r="I15" s="48">
        <f>IF(ISBLANK(J16),"",IF(I16&lt;3,0,IF(I16=3,1,2)))</f>
        <v>2</v>
      </c>
      <c r="J15" s="48"/>
      <c r="K15" s="48">
        <f>IF(ISBLANK(L16),"",IF(K16&lt;3,0,IF(K16=3,1,2)))</f>
        <v>0</v>
      </c>
      <c r="L15" s="48"/>
      <c r="M15" s="48">
        <f>IF(ISBLANK(N16),"",IF(M16&lt;3,0,IF(M16=3,1,2)))</f>
        <v>2</v>
      </c>
      <c r="N15" s="48"/>
      <c r="O15" s="48">
        <f>IF(ISBLANK(P16),"",IF(O16&lt;3,0,IF(O16=3,1,2)))</f>
        <v>1</v>
      </c>
      <c r="P15" s="48"/>
      <c r="Q15" s="48">
        <f>IF(ISBLANK(R16),"",IF(Q16&lt;3,0,IF(Q16=3,1,2)))</f>
        <v>1</v>
      </c>
      <c r="R15" s="48"/>
      <c r="S15" s="13"/>
      <c r="T15" s="14"/>
      <c r="U15" s="48">
        <f>IF(ISBLANK(V16),"",IF(U16&lt;3,0,IF(U16=3,1,2)))</f>
        <v>2</v>
      </c>
      <c r="V15" s="48"/>
      <c r="W15" s="48">
        <f>IF(ISBLANK(X16),"",IF(W16&lt;3,0,IF(W16=3,1,2)))</f>
        <v>1</v>
      </c>
      <c r="X15" s="54"/>
      <c r="Y15" s="32"/>
      <c r="Z15" s="66">
        <f>IF(ISBLANK(AA16),"",IF(Z16&lt;3,0,IF(Z16=3,1,2)))</f>
        <v>2</v>
      </c>
      <c r="AA15" s="48"/>
      <c r="AB15" s="48">
        <f>IF(ISBLANK(AC16),"",IF(AB16&lt;3,0,IF(AB16=3,1,2)))</f>
        <v>0</v>
      </c>
      <c r="AC15" s="48"/>
      <c r="AD15" s="48">
        <f>IF(ISBLANK(AE16),"",IF(AD16&lt;3,0,IF(AD16=3,1,2)))</f>
        <v>1</v>
      </c>
      <c r="AE15" s="48"/>
      <c r="AF15" s="48">
        <f>IF(ISBLANK(AG16),"",IF(AF16&lt;3,0,IF(AF16=3,1,2)))</f>
        <v>0</v>
      </c>
      <c r="AG15" s="48"/>
      <c r="AH15" s="48">
        <f>IF(ISBLANK(AI16),"",IF(AH16&lt;3,0,IF(AH16=3,1,2)))</f>
        <v>0</v>
      </c>
      <c r="AI15" s="48"/>
      <c r="AJ15" s="13"/>
      <c r="AK15" s="14"/>
      <c r="AL15" s="48">
        <f>IF(ISBLANK(AM16),"",IF(AL16&lt;3,0,IF(AL16=3,1,2)))</f>
        <v>2</v>
      </c>
      <c r="AM15" s="48"/>
      <c r="AN15" s="48">
        <f>IF(ISBLANK(AO16),"",IF(AN16&lt;3,0,IF(AN16=3,1,2)))</f>
        <v>0</v>
      </c>
      <c r="AO15" s="48"/>
      <c r="AW15" s="37">
        <v>6</v>
      </c>
      <c r="AX15" s="44"/>
      <c r="AY15" s="48" t="str">
        <f>IF(ISBLANK(AZ16),"",IF(AY16&lt;3,0,IF(AY16=3,1,2)))</f>
        <v/>
      </c>
      <c r="AZ15" s="48"/>
      <c r="BA15" s="48" t="str">
        <f>IF(ISBLANK(BB16),"",IF(BA16&lt;3,0,IF(BA16=3,1,2)))</f>
        <v/>
      </c>
      <c r="BB15" s="48"/>
      <c r="BC15" s="48" t="str">
        <f>IF(ISBLANK(BD16),"",IF(BC16&lt;3,0,IF(BC16=3,1,2)))</f>
        <v/>
      </c>
      <c r="BD15" s="48"/>
      <c r="BE15" s="48" t="str">
        <f>IF(ISBLANK(BF16),"",IF(BE16&lt;3,0,IF(BE16=3,1,2)))</f>
        <v/>
      </c>
      <c r="BF15" s="48"/>
      <c r="BG15" s="48" t="str">
        <f>IF(ISBLANK(BH16),"",IF(BG16&lt;3,0,IF(BG16=3,1,2)))</f>
        <v/>
      </c>
      <c r="BH15" s="48"/>
      <c r="BI15" s="5"/>
      <c r="BJ15" s="6"/>
      <c r="BK15" s="37">
        <f>SUM(AY15:BJ15)</f>
        <v>0</v>
      </c>
      <c r="BL15" s="37"/>
      <c r="BQ15" s="33">
        <f>IF(I15=1,$BQ$4/2,IF(I15=2,$BQ$4,0))</f>
        <v>11</v>
      </c>
      <c r="BR15" s="33">
        <f>IF(K15=1,$BR$4/2,IF(K15=2,$BR$4,0))</f>
        <v>0</v>
      </c>
      <c r="BS15" s="33">
        <f>IF(M15=1,$BS$4/2,IF(M15=2,$BS$4,0))</f>
        <v>16</v>
      </c>
      <c r="BT15" s="33">
        <f>IF(O15=1,$BT$4/2,IF(O15=2,$BT$4,0))</f>
        <v>5</v>
      </c>
      <c r="BU15" s="33">
        <f>IF(Q15=1,$BU$4/2,IF(Q15=2,$BU$4,0))</f>
        <v>7.5</v>
      </c>
      <c r="BV15" s="34"/>
      <c r="BW15" s="33">
        <f>IF(U15=1,$BW$4/2,IF(U15=2,$BW$4,0))</f>
        <v>6</v>
      </c>
      <c r="BX15" s="33">
        <f>IF(W15=1,$BX$4/2,IF(W15=2,$BX$4,0))</f>
        <v>9</v>
      </c>
      <c r="BZ15" s="33">
        <f t="shared" ref="BZ15" si="37">IF(Z15=1,$BZ$4/2,IF(Z15=2,$BZ$4,0))</f>
        <v>11</v>
      </c>
      <c r="CA15" s="33">
        <f t="shared" ref="CA15" si="38">IF(AB15=1,$CA$4/2,IF(AB15=2,$CA$4,0))</f>
        <v>0</v>
      </c>
      <c r="CB15" s="33">
        <f t="shared" ref="CB15" si="39">IF(AD15=1,$CB$4/2,IF(AD15=2,$CB$4,0))</f>
        <v>8</v>
      </c>
      <c r="CC15" s="33">
        <f t="shared" ref="CC15" si="40">IF(AF15=1,$CC$4/2,IF(AF15=2,$CC$4,0))</f>
        <v>0</v>
      </c>
      <c r="CD15" s="33">
        <f t="shared" ref="CD15" si="41">IF(AH15=1,$CD$4/2,IF(AH15=2,$CD$4,0))</f>
        <v>0</v>
      </c>
      <c r="CE15" s="34"/>
      <c r="CF15" s="33">
        <f>IF(AL15=1,$CF$4/2,IF(AL15=2,$CF$4,0))</f>
        <v>6</v>
      </c>
      <c r="CG15" s="33">
        <f t="shared" ref="CG15" si="42">IF(AN15=1,$CG$4/2,IF(AN15=2,$CG$4,0))</f>
        <v>0</v>
      </c>
    </row>
    <row r="16" spans="1:85" ht="16.95" customHeight="1" x14ac:dyDescent="0.3">
      <c r="A16" s="56"/>
      <c r="B16" s="43"/>
      <c r="C16" s="41"/>
      <c r="D16" s="41"/>
      <c r="E16" s="51"/>
      <c r="F16" s="52"/>
      <c r="G16" s="59"/>
      <c r="H16" s="15">
        <f>G15</f>
        <v>5</v>
      </c>
      <c r="I16" s="9">
        <v>4</v>
      </c>
      <c r="J16" s="10">
        <v>2</v>
      </c>
      <c r="K16" s="9">
        <v>0</v>
      </c>
      <c r="L16" s="10">
        <v>4</v>
      </c>
      <c r="M16" s="9">
        <v>4</v>
      </c>
      <c r="N16" s="10">
        <v>2</v>
      </c>
      <c r="O16" s="9">
        <v>3</v>
      </c>
      <c r="P16" s="10">
        <v>3</v>
      </c>
      <c r="Q16" s="9">
        <v>3</v>
      </c>
      <c r="R16" s="10">
        <v>3</v>
      </c>
      <c r="S16" s="11"/>
      <c r="T16" s="12"/>
      <c r="U16" s="9">
        <v>4</v>
      </c>
      <c r="V16" s="10">
        <v>0</v>
      </c>
      <c r="W16" s="9">
        <v>3</v>
      </c>
      <c r="X16" s="29">
        <v>3</v>
      </c>
      <c r="Y16" s="32"/>
      <c r="Z16" s="31">
        <v>4</v>
      </c>
      <c r="AA16" s="10">
        <v>2</v>
      </c>
      <c r="AB16" s="9">
        <v>0</v>
      </c>
      <c r="AC16" s="10">
        <v>4</v>
      </c>
      <c r="AD16" s="9">
        <v>3</v>
      </c>
      <c r="AE16" s="10">
        <v>3</v>
      </c>
      <c r="AF16" s="9">
        <v>0</v>
      </c>
      <c r="AG16" s="10">
        <v>4</v>
      </c>
      <c r="AH16" s="9">
        <v>1</v>
      </c>
      <c r="AI16" s="10">
        <v>4</v>
      </c>
      <c r="AJ16" s="11"/>
      <c r="AK16" s="12"/>
      <c r="AL16" s="9">
        <v>4</v>
      </c>
      <c r="AM16" s="10">
        <v>2</v>
      </c>
      <c r="AN16" s="9">
        <v>1</v>
      </c>
      <c r="AO16" s="10">
        <v>4</v>
      </c>
      <c r="AW16" s="37"/>
      <c r="AX16" s="45"/>
      <c r="AY16" s="9"/>
      <c r="AZ16" s="10"/>
      <c r="BA16" s="9"/>
      <c r="BB16" s="10"/>
      <c r="BC16" s="9"/>
      <c r="BD16" s="10"/>
      <c r="BE16" s="9"/>
      <c r="BF16" s="10"/>
      <c r="BG16" s="9"/>
      <c r="BH16" s="10"/>
      <c r="BI16" s="7"/>
      <c r="BJ16" s="8"/>
      <c r="BK16" s="37"/>
      <c r="BL16" s="37"/>
      <c r="BQ16" s="33"/>
      <c r="BR16" s="33"/>
      <c r="BS16" s="33"/>
      <c r="BT16" s="33"/>
      <c r="BU16" s="33"/>
      <c r="BV16" s="35"/>
      <c r="BW16" s="33"/>
      <c r="BX16" s="33"/>
      <c r="BZ16" s="33"/>
      <c r="CA16" s="33"/>
      <c r="CB16" s="33"/>
      <c r="CC16" s="33"/>
      <c r="CD16" s="33"/>
      <c r="CE16" s="35"/>
      <c r="CF16" s="33"/>
      <c r="CG16" s="33"/>
    </row>
    <row r="17" spans="1:85" ht="16.95" customHeight="1" x14ac:dyDescent="0.3">
      <c r="A17" s="48">
        <v>7</v>
      </c>
      <c r="B17" s="38" t="s">
        <v>79</v>
      </c>
      <c r="C17" s="40" t="s">
        <v>82</v>
      </c>
      <c r="D17" s="40" t="s">
        <v>83</v>
      </c>
      <c r="E17" s="51">
        <f t="shared" ref="E17" si="43">SUM(BQ17:BX18)+SUM(BZ17:CG18)</f>
        <v>53.5</v>
      </c>
      <c r="F17" s="52">
        <f t="shared" ref="F17" si="44">SUM(I17:X17)+SUM(Z17:AO17)</f>
        <v>6</v>
      </c>
      <c r="G17" s="58">
        <v>8</v>
      </c>
      <c r="H17" s="15">
        <f>G17</f>
        <v>8</v>
      </c>
      <c r="I17" s="48">
        <f>IF(ISBLANK(J18),"",IF(I18&lt;3,0,IF(I18=3,1,2)))</f>
        <v>1</v>
      </c>
      <c r="J17" s="48"/>
      <c r="K17" s="48">
        <f>IF(ISBLANK(L18),"",IF(K18&lt;3,0,IF(K18=3,1,2)))</f>
        <v>2</v>
      </c>
      <c r="L17" s="48"/>
      <c r="M17" s="48">
        <f>IF(ISBLANK(N18),"",IF(M18&lt;3,0,IF(M18=3,1,2)))</f>
        <v>0</v>
      </c>
      <c r="N17" s="48"/>
      <c r="O17" s="48">
        <f>IF(ISBLANK(P18),"",IF(O18&lt;3,0,IF(O18=3,1,2)))</f>
        <v>0</v>
      </c>
      <c r="P17" s="48"/>
      <c r="Q17" s="48">
        <f>IF(ISBLANK(R18),"",IF(Q18&lt;3,0,IF(Q18=3,1,2)))</f>
        <v>0</v>
      </c>
      <c r="R17" s="48"/>
      <c r="S17" s="48">
        <f>IF(ISBLANK(T18),"",IF(S18&lt;3,0,IF(S18=3,1,2)))</f>
        <v>0</v>
      </c>
      <c r="T17" s="48"/>
      <c r="U17" s="13"/>
      <c r="V17" s="14"/>
      <c r="W17" s="48">
        <f>IF(ISBLANK(X18),"",IF(W18&lt;3,0,IF(W18=3,1,2)))</f>
        <v>0</v>
      </c>
      <c r="X17" s="54"/>
      <c r="Y17" s="32"/>
      <c r="Z17" s="66">
        <f>IF(ISBLANK(AA18),"",IF(Z18&lt;3,0,IF(Z18=3,1,2)))</f>
        <v>0</v>
      </c>
      <c r="AA17" s="48"/>
      <c r="AB17" s="48">
        <f>IF(ISBLANK(AC18),"",IF(AB18&lt;3,0,IF(AB18=3,1,2)))</f>
        <v>0</v>
      </c>
      <c r="AC17" s="48"/>
      <c r="AD17" s="48">
        <f>IF(ISBLANK(AE18),"",IF(AD18&lt;3,0,IF(AD18=3,1,2)))</f>
        <v>1</v>
      </c>
      <c r="AE17" s="48"/>
      <c r="AF17" s="48">
        <f>IF(ISBLANK(AG18),"",IF(AF18&lt;3,0,IF(AF18=3,1,2)))</f>
        <v>0</v>
      </c>
      <c r="AG17" s="48"/>
      <c r="AH17" s="48">
        <f>IF(ISBLANK(AI18),"",IF(AH18&lt;3,0,IF(AH18=3,1,2)))</f>
        <v>0</v>
      </c>
      <c r="AI17" s="48"/>
      <c r="AJ17" s="48">
        <f>IF(ISBLANK(AK18),"",IF(AJ18&lt;3,0,IF(AJ18=3,1,2)))</f>
        <v>0</v>
      </c>
      <c r="AK17" s="48"/>
      <c r="AL17" s="13"/>
      <c r="AM17" s="14"/>
      <c r="AN17" s="48">
        <f>IF(ISBLANK(AO18),"",IF(AN18&lt;3,0,IF(AN18=3,1,2)))</f>
        <v>2</v>
      </c>
      <c r="AO17" s="48"/>
      <c r="BQ17" s="33">
        <f>IF(I17=1,$BQ$4/2,IF(I17=2,$BQ$4,0))</f>
        <v>5.5</v>
      </c>
      <c r="BR17" s="33">
        <f>IF(K17=1,$BR$4/2,IF(K17=2,$BR$4,0))</f>
        <v>22</v>
      </c>
      <c r="BS17" s="33">
        <f>IF(M17=1,$BS$4/2,IF(M17=2,$BS$4,0))</f>
        <v>0</v>
      </c>
      <c r="BT17" s="33">
        <f>IF(O17=1,$BT$4/2,IF(O17=2,$BT$4,0))</f>
        <v>0</v>
      </c>
      <c r="BU17" s="33">
        <f>IF(Q17=1,$BU$4/2,IF(Q17=2,$BU$4,0))</f>
        <v>0</v>
      </c>
      <c r="BV17" s="33">
        <f t="shared" ref="BV17" si="45">IF(S17=1,$BV$4/2,IF(S17=2,$BV$4,0))</f>
        <v>0</v>
      </c>
      <c r="BW17" s="34"/>
      <c r="BX17" s="33">
        <f>IF(W17=1,$BX$4/2,IF(W17=2,$BX$4,0))</f>
        <v>0</v>
      </c>
      <c r="BZ17" s="33">
        <f t="shared" ref="BZ17" si="46">IF(Z17=1,$BZ$4/2,IF(Z17=2,$BZ$4,0))</f>
        <v>0</v>
      </c>
      <c r="CA17" s="33">
        <f t="shared" ref="CA17" si="47">IF(AB17=1,$CA$4/2,IF(AB17=2,$CA$4,0))</f>
        <v>0</v>
      </c>
      <c r="CB17" s="33">
        <f t="shared" ref="CB17" si="48">IF(AD17=1,$CB$4/2,IF(AD17=2,$CB$4,0))</f>
        <v>8</v>
      </c>
      <c r="CC17" s="33">
        <f t="shared" ref="CC17" si="49">IF(AF17=1,$CC$4/2,IF(AF17=2,$CC$4,0))</f>
        <v>0</v>
      </c>
      <c r="CD17" s="33">
        <f t="shared" ref="CD17" si="50">IF(AH17=1,$CD$4/2,IF(AH17=2,$CD$4,0))</f>
        <v>0</v>
      </c>
      <c r="CE17" s="33">
        <f t="shared" ref="CE17" si="51">IF(AJ17=1,$CE$4/2,IF(AJ17=2,$CE$4,0))</f>
        <v>0</v>
      </c>
      <c r="CF17" s="34"/>
      <c r="CG17" s="33">
        <f>IF(AN17=1,$CG$4/2,IF(AN17=2,$CG$4,0))</f>
        <v>18</v>
      </c>
    </row>
    <row r="18" spans="1:85" ht="16.95" customHeight="1" x14ac:dyDescent="0.3">
      <c r="A18" s="56"/>
      <c r="B18" s="39"/>
      <c r="C18" s="41"/>
      <c r="D18" s="41"/>
      <c r="E18" s="51"/>
      <c r="F18" s="52"/>
      <c r="G18" s="59"/>
      <c r="H18" s="15">
        <f>G17</f>
        <v>8</v>
      </c>
      <c r="I18" s="9">
        <v>3</v>
      </c>
      <c r="J18" s="10">
        <v>3</v>
      </c>
      <c r="K18" s="9">
        <v>4</v>
      </c>
      <c r="L18" s="10">
        <v>2</v>
      </c>
      <c r="M18" s="9">
        <v>0</v>
      </c>
      <c r="N18" s="10">
        <v>4</v>
      </c>
      <c r="O18" s="9">
        <v>2</v>
      </c>
      <c r="P18" s="10">
        <v>4</v>
      </c>
      <c r="Q18" s="9">
        <v>1</v>
      </c>
      <c r="R18" s="10">
        <v>4</v>
      </c>
      <c r="S18" s="9">
        <v>0</v>
      </c>
      <c r="T18" s="10">
        <v>4</v>
      </c>
      <c r="U18" s="11"/>
      <c r="V18" s="12"/>
      <c r="W18" s="9">
        <v>2</v>
      </c>
      <c r="X18" s="29">
        <v>4</v>
      </c>
      <c r="Y18" s="32"/>
      <c r="Z18" s="31">
        <v>1</v>
      </c>
      <c r="AA18" s="10">
        <v>4</v>
      </c>
      <c r="AB18" s="9">
        <v>2</v>
      </c>
      <c r="AC18" s="10">
        <v>4</v>
      </c>
      <c r="AD18" s="9">
        <v>3</v>
      </c>
      <c r="AE18" s="10">
        <v>3</v>
      </c>
      <c r="AF18" s="9">
        <v>2</v>
      </c>
      <c r="AG18" s="10">
        <v>4</v>
      </c>
      <c r="AH18" s="9">
        <v>2</v>
      </c>
      <c r="AI18" s="10">
        <v>4</v>
      </c>
      <c r="AJ18" s="9">
        <v>2</v>
      </c>
      <c r="AK18" s="10">
        <v>4</v>
      </c>
      <c r="AL18" s="11"/>
      <c r="AM18" s="12"/>
      <c r="AN18" s="9">
        <v>4</v>
      </c>
      <c r="AO18" s="10">
        <v>1</v>
      </c>
      <c r="BQ18" s="33"/>
      <c r="BR18" s="33"/>
      <c r="BS18" s="33"/>
      <c r="BT18" s="33"/>
      <c r="BU18" s="33"/>
      <c r="BV18" s="33"/>
      <c r="BW18" s="35"/>
      <c r="BX18" s="33"/>
      <c r="BZ18" s="33"/>
      <c r="CA18" s="33"/>
      <c r="CB18" s="33"/>
      <c r="CC18" s="33"/>
      <c r="CD18" s="33"/>
      <c r="CE18" s="33"/>
      <c r="CF18" s="35"/>
      <c r="CG18" s="33"/>
    </row>
    <row r="19" spans="1:85" ht="16.95" customHeight="1" x14ac:dyDescent="0.3">
      <c r="A19" s="48">
        <v>8</v>
      </c>
      <c r="B19" s="42" t="s">
        <v>91</v>
      </c>
      <c r="C19" s="40" t="s">
        <v>82</v>
      </c>
      <c r="D19" s="40" t="s">
        <v>83</v>
      </c>
      <c r="E19" s="51">
        <f>SUM(BQ19:BX20)+SUM(BZ19:CG20)</f>
        <v>117.5</v>
      </c>
      <c r="F19" s="52">
        <f>SUM(I19:X19)+SUM(Z19:AO19)</f>
        <v>18</v>
      </c>
      <c r="G19" s="64">
        <v>2</v>
      </c>
      <c r="H19" s="15">
        <f>G19</f>
        <v>2</v>
      </c>
      <c r="I19" s="48">
        <f>IF(ISBLANK(J20),"",IF(I20&lt;3,0,IF(I20=3,1,2)))</f>
        <v>1</v>
      </c>
      <c r="J19" s="48"/>
      <c r="K19" s="48">
        <f>IF(ISBLANK(L20),"",IF(K20&lt;3,0,IF(K20=3,1,2)))</f>
        <v>1</v>
      </c>
      <c r="L19" s="48"/>
      <c r="M19" s="48">
        <f>IF(ISBLANK(N20),"",IF(M20&lt;3,0,IF(M20=3,1,2)))</f>
        <v>1</v>
      </c>
      <c r="N19" s="48"/>
      <c r="O19" s="48">
        <f>IF(ISBLANK(P20),"",IF(O20&lt;3,0,IF(O20=3,1,2)))</f>
        <v>2</v>
      </c>
      <c r="P19" s="48"/>
      <c r="Q19" s="48">
        <f>IF(ISBLANK(R20),"",IF(Q20&lt;3,0,IF(Q20=3,1,2)))</f>
        <v>2</v>
      </c>
      <c r="R19" s="48"/>
      <c r="S19" s="48">
        <f>IF(ISBLANK(T20),"",IF(S20&lt;3,0,IF(S20=3,1,2)))</f>
        <v>1</v>
      </c>
      <c r="T19" s="48"/>
      <c r="U19" s="48">
        <f>IF(ISBLANK(V20),"",IF(U20&lt;3,0,IF(U20=3,1,2)))</f>
        <v>2</v>
      </c>
      <c r="V19" s="48"/>
      <c r="W19" s="13"/>
      <c r="X19" s="30"/>
      <c r="Y19" s="32"/>
      <c r="Z19" s="66">
        <f>IF(ISBLANK(AA20),"",IF(Z20&lt;3,0,IF(Z20=3,1,2)))</f>
        <v>0</v>
      </c>
      <c r="AA19" s="48"/>
      <c r="AB19" s="48">
        <f>IF(ISBLANK(AC20),"",IF(AB20&lt;3,0,IF(AB20=3,1,2)))</f>
        <v>0</v>
      </c>
      <c r="AC19" s="48"/>
      <c r="AD19" s="48">
        <f>IF(ISBLANK(AE20),"",IF(AD20&lt;3,0,IF(AD20=3,1,2)))</f>
        <v>2</v>
      </c>
      <c r="AE19" s="48"/>
      <c r="AF19" s="48">
        <f>IF(ISBLANK(AG20),"",IF(AF20&lt;3,0,IF(AF20=3,1,2)))</f>
        <v>2</v>
      </c>
      <c r="AG19" s="48"/>
      <c r="AH19" s="48">
        <f>IF(ISBLANK(AI20),"",IF(AH20&lt;3,0,IF(AH20=3,1,2)))</f>
        <v>2</v>
      </c>
      <c r="AI19" s="48"/>
      <c r="AJ19" s="48">
        <f>IF(ISBLANK(AK20),"",IF(AJ20&lt;3,0,IF(AJ20=3,1,2)))</f>
        <v>2</v>
      </c>
      <c r="AK19" s="48"/>
      <c r="AL19" s="48">
        <f>IF(ISBLANK(AM20),"",IF(AL20&lt;3,0,IF(AL20=3,1,2)))</f>
        <v>0</v>
      </c>
      <c r="AM19" s="48"/>
      <c r="AN19" s="13"/>
      <c r="AO19" s="14"/>
      <c r="BQ19" s="33">
        <f>IF(I19=1,$BQ$4/2,IF(I19=2,$BQ$4,0))</f>
        <v>5.5</v>
      </c>
      <c r="BR19" s="33">
        <f>IF(K19=1,$BR$4/2,IF(K19=2,$BR$4,0))</f>
        <v>11</v>
      </c>
      <c r="BS19" s="33">
        <f>IF(M19=1,$BS$4/2,IF(M19=2,$BS$4,0))</f>
        <v>8</v>
      </c>
      <c r="BT19" s="33">
        <f>IF(O19=1,$BT$4/2,IF(O19=2,$BT$4,0))</f>
        <v>10</v>
      </c>
      <c r="BU19" s="33">
        <f>IF(Q19=1,$BU$4/2,IF(Q19=2,$BU$4,0))</f>
        <v>15</v>
      </c>
      <c r="BV19" s="33">
        <f t="shared" ref="BV19" si="52">IF(S19=1,$BV$4/2,IF(S19=2,$BV$4,0))</f>
        <v>7</v>
      </c>
      <c r="BW19" s="33">
        <f>IF(U19=1,$BW$4/2,IF(U19=2,$BW$4,0))</f>
        <v>6</v>
      </c>
      <c r="BX19" s="34"/>
      <c r="BZ19" s="33">
        <f t="shared" ref="BZ19" si="53">IF(Z19=1,$BZ$4/2,IF(Z19=2,$BZ$4,0))</f>
        <v>0</v>
      </c>
      <c r="CA19" s="33">
        <f t="shared" ref="CA19" si="54">IF(AB19=1,$CA$4/2,IF(AB19=2,$CA$4,0))</f>
        <v>0</v>
      </c>
      <c r="CB19" s="33">
        <f t="shared" ref="CB19" si="55">IF(AD19=1,$CB$4/2,IF(AD19=2,$CB$4,0))</f>
        <v>16</v>
      </c>
      <c r="CC19" s="33">
        <f t="shared" ref="CC19" si="56">IF(AF19=1,$CC$4/2,IF(AF19=2,$CC$4,0))</f>
        <v>10</v>
      </c>
      <c r="CD19" s="33">
        <f t="shared" ref="CD19" si="57">IF(AH19=1,$CD$4/2,IF(AH19=2,$CD$4,0))</f>
        <v>15</v>
      </c>
      <c r="CE19" s="33">
        <f t="shared" ref="CE19" si="58">IF(AJ19=1,$CE$4/2,IF(AJ19=2,$CE$4,0))</f>
        <v>14</v>
      </c>
      <c r="CF19" s="33">
        <f t="shared" ref="CF19" si="59">IF(AL19=1,$CF$4/2,IF(AL19=2,$CF$4,0))</f>
        <v>0</v>
      </c>
      <c r="CG19" s="34"/>
    </row>
    <row r="20" spans="1:85" ht="16.95" customHeight="1" x14ac:dyDescent="0.3">
      <c r="A20" s="56"/>
      <c r="B20" s="43"/>
      <c r="C20" s="41"/>
      <c r="D20" s="41"/>
      <c r="E20" s="51"/>
      <c r="F20" s="52"/>
      <c r="G20" s="65"/>
      <c r="H20" s="15">
        <f>G19</f>
        <v>2</v>
      </c>
      <c r="I20" s="9">
        <v>3</v>
      </c>
      <c r="J20" s="10">
        <v>3</v>
      </c>
      <c r="K20" s="9">
        <v>3</v>
      </c>
      <c r="L20" s="10">
        <v>3</v>
      </c>
      <c r="M20" s="9">
        <v>3</v>
      </c>
      <c r="N20" s="10">
        <v>3</v>
      </c>
      <c r="O20" s="9">
        <v>4</v>
      </c>
      <c r="P20" s="10">
        <v>0</v>
      </c>
      <c r="Q20" s="9">
        <v>4</v>
      </c>
      <c r="R20" s="10">
        <v>0</v>
      </c>
      <c r="S20" s="9">
        <v>3</v>
      </c>
      <c r="T20" s="10">
        <v>3</v>
      </c>
      <c r="U20" s="9">
        <v>4</v>
      </c>
      <c r="V20" s="10">
        <v>2</v>
      </c>
      <c r="W20" s="11"/>
      <c r="X20" s="28"/>
      <c r="Y20" s="32"/>
      <c r="Z20" s="31">
        <v>2</v>
      </c>
      <c r="AA20" s="10">
        <v>4</v>
      </c>
      <c r="AB20" s="9">
        <v>1</v>
      </c>
      <c r="AC20" s="10">
        <v>4</v>
      </c>
      <c r="AD20" s="9">
        <v>4</v>
      </c>
      <c r="AE20" s="10">
        <v>1</v>
      </c>
      <c r="AF20" s="9">
        <v>4</v>
      </c>
      <c r="AG20" s="10">
        <v>0</v>
      </c>
      <c r="AH20" s="9">
        <v>4</v>
      </c>
      <c r="AI20" s="10">
        <v>2</v>
      </c>
      <c r="AJ20" s="9">
        <v>4</v>
      </c>
      <c r="AK20" s="10">
        <v>1</v>
      </c>
      <c r="AL20" s="9">
        <v>1</v>
      </c>
      <c r="AM20" s="10">
        <v>4</v>
      </c>
      <c r="AN20" s="11"/>
      <c r="AO20" s="12"/>
      <c r="BQ20" s="33"/>
      <c r="BR20" s="33"/>
      <c r="BS20" s="33"/>
      <c r="BT20" s="33"/>
      <c r="BU20" s="33"/>
      <c r="BV20" s="33"/>
      <c r="BW20" s="33"/>
      <c r="BX20" s="35"/>
      <c r="BZ20" s="33"/>
      <c r="CA20" s="33"/>
      <c r="CB20" s="33"/>
      <c r="CC20" s="33"/>
      <c r="CD20" s="33"/>
      <c r="CE20" s="33"/>
      <c r="CF20" s="33"/>
      <c r="CG20" s="35"/>
    </row>
  </sheetData>
  <mergeCells count="376">
    <mergeCell ref="E17:E18"/>
    <mergeCell ref="F17:F18"/>
    <mergeCell ref="Z17:AA17"/>
    <mergeCell ref="AB17:AC17"/>
    <mergeCell ref="AD17:AE17"/>
    <mergeCell ref="AF17:AG17"/>
    <mergeCell ref="AH17:AI17"/>
    <mergeCell ref="AJ17:AK17"/>
    <mergeCell ref="AN17:AO17"/>
    <mergeCell ref="Z19:AA19"/>
    <mergeCell ref="AB19:AC19"/>
    <mergeCell ref="AD19:AE19"/>
    <mergeCell ref="AF19:AG19"/>
    <mergeCell ref="AH19:AI19"/>
    <mergeCell ref="AJ19:AK19"/>
    <mergeCell ref="AL19:AM19"/>
    <mergeCell ref="Z13:AA13"/>
    <mergeCell ref="AB13:AC13"/>
    <mergeCell ref="AD13:AE13"/>
    <mergeCell ref="AF13:AG13"/>
    <mergeCell ref="AJ13:AK13"/>
    <mergeCell ref="AL13:AM13"/>
    <mergeCell ref="AL15:AM15"/>
    <mergeCell ref="AN15:AO15"/>
    <mergeCell ref="Z9:AA9"/>
    <mergeCell ref="AB9:AC9"/>
    <mergeCell ref="AF9:AG9"/>
    <mergeCell ref="AH9:AI9"/>
    <mergeCell ref="AJ9:AK9"/>
    <mergeCell ref="AL9:AM9"/>
    <mergeCell ref="AN9:AO9"/>
    <mergeCell ref="Z11:AA11"/>
    <mergeCell ref="AB11:AC11"/>
    <mergeCell ref="AD11:AE11"/>
    <mergeCell ref="AH11:AI11"/>
    <mergeCell ref="AJ11:AK11"/>
    <mergeCell ref="AL11:AM11"/>
    <mergeCell ref="AN11:AO11"/>
    <mergeCell ref="A2:X2"/>
    <mergeCell ref="A19:A20"/>
    <mergeCell ref="G5:G6"/>
    <mergeCell ref="G7:G8"/>
    <mergeCell ref="G9:G10"/>
    <mergeCell ref="F15:F16"/>
    <mergeCell ref="G11:G12"/>
    <mergeCell ref="G13:G14"/>
    <mergeCell ref="G15:G16"/>
    <mergeCell ref="G17:G18"/>
    <mergeCell ref="E19:E20"/>
    <mergeCell ref="F19:F20"/>
    <mergeCell ref="G19:G20"/>
    <mergeCell ref="A15:A16"/>
    <mergeCell ref="A17:A18"/>
    <mergeCell ref="W13:X13"/>
    <mergeCell ref="Q11:R11"/>
    <mergeCell ref="S11:T11"/>
    <mergeCell ref="U11:V11"/>
    <mergeCell ref="W11:X11"/>
    <mergeCell ref="I13:J13"/>
    <mergeCell ref="K13:L13"/>
    <mergeCell ref="M13:N13"/>
    <mergeCell ref="O15:P15"/>
    <mergeCell ref="A5:A6"/>
    <mergeCell ref="A7:A8"/>
    <mergeCell ref="A9:A10"/>
    <mergeCell ref="A11:A12"/>
    <mergeCell ref="A13:A14"/>
    <mergeCell ref="U5:V5"/>
    <mergeCell ref="I7:J7"/>
    <mergeCell ref="F9:F10"/>
    <mergeCell ref="F13:F14"/>
    <mergeCell ref="F7:F8"/>
    <mergeCell ref="F11:F12"/>
    <mergeCell ref="E7:E8"/>
    <mergeCell ref="I5:J5"/>
    <mergeCell ref="K5:L5"/>
    <mergeCell ref="M5:N5"/>
    <mergeCell ref="E11:E12"/>
    <mergeCell ref="E13:E14"/>
    <mergeCell ref="U19:V19"/>
    <mergeCell ref="I19:J19"/>
    <mergeCell ref="K19:L19"/>
    <mergeCell ref="M19:N19"/>
    <mergeCell ref="O19:P19"/>
    <mergeCell ref="Q19:R19"/>
    <mergeCell ref="S19:T19"/>
    <mergeCell ref="S7:T7"/>
    <mergeCell ref="U7:V7"/>
    <mergeCell ref="M7:N7"/>
    <mergeCell ref="O13:P13"/>
    <mergeCell ref="S13:T13"/>
    <mergeCell ref="O7:P7"/>
    <mergeCell ref="Q7:R7"/>
    <mergeCell ref="I9:J9"/>
    <mergeCell ref="K9:L9"/>
    <mergeCell ref="I11:J11"/>
    <mergeCell ref="K11:L11"/>
    <mergeCell ref="M11:N11"/>
    <mergeCell ref="O9:P9"/>
    <mergeCell ref="Q9:R9"/>
    <mergeCell ref="S9:T9"/>
    <mergeCell ref="Q15:R15"/>
    <mergeCell ref="U15:V15"/>
    <mergeCell ref="I17:J17"/>
    <mergeCell ref="K17:L17"/>
    <mergeCell ref="M17:N17"/>
    <mergeCell ref="O17:P17"/>
    <mergeCell ref="Q17:R17"/>
    <mergeCell ref="S17:T17"/>
    <mergeCell ref="W17:X17"/>
    <mergeCell ref="M15:N15"/>
    <mergeCell ref="K15:L15"/>
    <mergeCell ref="I15:J15"/>
    <mergeCell ref="BI9:BJ9"/>
    <mergeCell ref="AY11:AZ11"/>
    <mergeCell ref="U4:V4"/>
    <mergeCell ref="W4:X4"/>
    <mergeCell ref="BI11:BJ11"/>
    <mergeCell ref="U9:V9"/>
    <mergeCell ref="W9:X9"/>
    <mergeCell ref="W7:X7"/>
    <mergeCell ref="W5:X5"/>
    <mergeCell ref="Z4:AA4"/>
    <mergeCell ref="AB4:AC4"/>
    <mergeCell ref="AD4:AE4"/>
    <mergeCell ref="AF4:AG4"/>
    <mergeCell ref="AH4:AI4"/>
    <mergeCell ref="AJ4:AK4"/>
    <mergeCell ref="AL4:AM4"/>
    <mergeCell ref="AN4:AO4"/>
    <mergeCell ref="AB5:AC5"/>
    <mergeCell ref="AD5:AE5"/>
    <mergeCell ref="AF5:AG5"/>
    <mergeCell ref="AH5:AI5"/>
    <mergeCell ref="AJ5:AK5"/>
    <mergeCell ref="AL5:AM5"/>
    <mergeCell ref="AN5:AO5"/>
    <mergeCell ref="BA4:BB4"/>
    <mergeCell ref="BC4:BD4"/>
    <mergeCell ref="E5:E6"/>
    <mergeCell ref="F5:F6"/>
    <mergeCell ref="I4:J4"/>
    <mergeCell ref="K4:L4"/>
    <mergeCell ref="M4:N4"/>
    <mergeCell ref="O4:P4"/>
    <mergeCell ref="BI4:BJ4"/>
    <mergeCell ref="BA5:BB5"/>
    <mergeCell ref="BC5:BD5"/>
    <mergeCell ref="BE5:BF5"/>
    <mergeCell ref="BG5:BH5"/>
    <mergeCell ref="BI5:BJ5"/>
    <mergeCell ref="O5:P5"/>
    <mergeCell ref="Q5:R5"/>
    <mergeCell ref="S5:T5"/>
    <mergeCell ref="E15:E16"/>
    <mergeCell ref="E9:E10"/>
    <mergeCell ref="AW7:AW8"/>
    <mergeCell ref="AW9:AW10"/>
    <mergeCell ref="AW11:AW12"/>
    <mergeCell ref="AW13:AW14"/>
    <mergeCell ref="AW15:AW16"/>
    <mergeCell ref="BA11:BB11"/>
    <mergeCell ref="BC11:BD11"/>
    <mergeCell ref="W15:X15"/>
    <mergeCell ref="U13:V13"/>
    <mergeCell ref="Z7:AA7"/>
    <mergeCell ref="AD7:AE7"/>
    <mergeCell ref="AF7:AG7"/>
    <mergeCell ref="AH7:AI7"/>
    <mergeCell ref="AJ7:AK7"/>
    <mergeCell ref="AL7:AM7"/>
    <mergeCell ref="AN7:AO7"/>
    <mergeCell ref="AN13:AO13"/>
    <mergeCell ref="Z15:AA15"/>
    <mergeCell ref="AB15:AC15"/>
    <mergeCell ref="AD15:AE15"/>
    <mergeCell ref="AF15:AG15"/>
    <mergeCell ref="AH15:AI15"/>
    <mergeCell ref="BG11:BH11"/>
    <mergeCell ref="BA9:BB9"/>
    <mergeCell ref="BE9:BF9"/>
    <mergeCell ref="BG9:BH9"/>
    <mergeCell ref="AY13:AZ13"/>
    <mergeCell ref="BA13:BB13"/>
    <mergeCell ref="BC13:BD13"/>
    <mergeCell ref="BE13:BF13"/>
    <mergeCell ref="BA7:BB8"/>
    <mergeCell ref="AY7:AZ7"/>
    <mergeCell ref="BC7:BD7"/>
    <mergeCell ref="BE7:BF7"/>
    <mergeCell ref="BG7:BH7"/>
    <mergeCell ref="AY9:AZ9"/>
    <mergeCell ref="BK7:BK8"/>
    <mergeCell ref="BL7:BL8"/>
    <mergeCell ref="BK9:BK10"/>
    <mergeCell ref="BL9:BL10"/>
    <mergeCell ref="BK11:BK12"/>
    <mergeCell ref="BL11:BL12"/>
    <mergeCell ref="BK13:BK14"/>
    <mergeCell ref="BL13:BL14"/>
    <mergeCell ref="BR7:BR8"/>
    <mergeCell ref="BS7:BS8"/>
    <mergeCell ref="BT7:BT8"/>
    <mergeCell ref="BU7:BU8"/>
    <mergeCell ref="BV7:BV8"/>
    <mergeCell ref="BW7:BW8"/>
    <mergeCell ref="BX7:BX8"/>
    <mergeCell ref="BR5:BR6"/>
    <mergeCell ref="BR9:BR10"/>
    <mergeCell ref="BR13:BR14"/>
    <mergeCell ref="BT9:BT10"/>
    <mergeCell ref="BU9:BU10"/>
    <mergeCell ref="BV9:BV10"/>
    <mergeCell ref="BW9:BW10"/>
    <mergeCell ref="BX9:BX10"/>
    <mergeCell ref="BR11:BR12"/>
    <mergeCell ref="BS11:BS12"/>
    <mergeCell ref="BU11:BU12"/>
    <mergeCell ref="BV11:BV12"/>
    <mergeCell ref="BW11:BW12"/>
    <mergeCell ref="BX11:BX12"/>
    <mergeCell ref="BS9:BS10"/>
    <mergeCell ref="BT11:BT12"/>
    <mergeCell ref="BT13:BT14"/>
    <mergeCell ref="BV13:BV14"/>
    <mergeCell ref="BW13:BW14"/>
    <mergeCell ref="BX13:BX14"/>
    <mergeCell ref="BR15:BR16"/>
    <mergeCell ref="BS15:BS16"/>
    <mergeCell ref="BT15:BT16"/>
    <mergeCell ref="BU15:BU16"/>
    <mergeCell ref="BW15:BW16"/>
    <mergeCell ref="BX15:BX16"/>
    <mergeCell ref="BV15:BV16"/>
    <mergeCell ref="BU13:BU14"/>
    <mergeCell ref="BT17:BT18"/>
    <mergeCell ref="BU17:BU18"/>
    <mergeCell ref="BX17:BX18"/>
    <mergeCell ref="BQ19:BQ20"/>
    <mergeCell ref="BR19:BR20"/>
    <mergeCell ref="BS19:BS20"/>
    <mergeCell ref="BT19:BT20"/>
    <mergeCell ref="BU19:BU20"/>
    <mergeCell ref="BW19:BW20"/>
    <mergeCell ref="BV17:BV18"/>
    <mergeCell ref="BV19:BV20"/>
    <mergeCell ref="BW17:BW18"/>
    <mergeCell ref="BX19:BX20"/>
    <mergeCell ref="B7:B8"/>
    <mergeCell ref="C7:C8"/>
    <mergeCell ref="D7:D8"/>
    <mergeCell ref="B9:B10"/>
    <mergeCell ref="C9:C10"/>
    <mergeCell ref="D9:D10"/>
    <mergeCell ref="BQ17:BQ18"/>
    <mergeCell ref="BR17:BR18"/>
    <mergeCell ref="BS17:BS18"/>
    <mergeCell ref="BS13:BS14"/>
    <mergeCell ref="BK15:BK16"/>
    <mergeCell ref="BL15:BL16"/>
    <mergeCell ref="BQ7:BQ8"/>
    <mergeCell ref="BQ9:BQ10"/>
    <mergeCell ref="BQ11:BQ12"/>
    <mergeCell ref="BQ13:BQ14"/>
    <mergeCell ref="BQ15:BQ16"/>
    <mergeCell ref="AY15:AZ15"/>
    <mergeCell ref="BA15:BB15"/>
    <mergeCell ref="BC15:BD15"/>
    <mergeCell ref="BE15:BF15"/>
    <mergeCell ref="BG15:BH15"/>
    <mergeCell ref="BI13:BJ13"/>
    <mergeCell ref="BI7:BJ7"/>
    <mergeCell ref="B17:B18"/>
    <mergeCell ref="C17:C18"/>
    <mergeCell ref="D17:D18"/>
    <mergeCell ref="B19:B20"/>
    <mergeCell ref="C19:C20"/>
    <mergeCell ref="D19:D20"/>
    <mergeCell ref="AX5:AX6"/>
    <mergeCell ref="AX7:AX8"/>
    <mergeCell ref="AX9:AX10"/>
    <mergeCell ref="AX11:AX12"/>
    <mergeCell ref="AX13:AX14"/>
    <mergeCell ref="AX15:AX16"/>
    <mergeCell ref="B11:B12"/>
    <mergeCell ref="C11:C12"/>
    <mergeCell ref="D11:D12"/>
    <mergeCell ref="B13:B14"/>
    <mergeCell ref="C13:C14"/>
    <mergeCell ref="D13:D14"/>
    <mergeCell ref="B15:B16"/>
    <mergeCell ref="C15:C16"/>
    <mergeCell ref="D15:D16"/>
    <mergeCell ref="B5:B6"/>
    <mergeCell ref="C5:C6"/>
    <mergeCell ref="D5:D6"/>
    <mergeCell ref="A1:AO1"/>
    <mergeCell ref="BZ5:BZ6"/>
    <mergeCell ref="CA5:CA6"/>
    <mergeCell ref="CB5:CB6"/>
    <mergeCell ref="CC5:CC6"/>
    <mergeCell ref="CD5:CD6"/>
    <mergeCell ref="CE5:CE6"/>
    <mergeCell ref="CF5:CF6"/>
    <mergeCell ref="CG5:CG6"/>
    <mergeCell ref="BS5:BS6"/>
    <mergeCell ref="BT5:BT6"/>
    <mergeCell ref="BU5:BU6"/>
    <mergeCell ref="BV5:BV6"/>
    <mergeCell ref="BW5:BW6"/>
    <mergeCell ref="BX5:BX6"/>
    <mergeCell ref="BK5:BK6"/>
    <mergeCell ref="BL5:BL6"/>
    <mergeCell ref="BQ5:BQ6"/>
    <mergeCell ref="AW5:AW6"/>
    <mergeCell ref="Q4:R4"/>
    <mergeCell ref="S4:T4"/>
    <mergeCell ref="BE4:BF4"/>
    <mergeCell ref="BG4:BH4"/>
    <mergeCell ref="AY4:AZ4"/>
    <mergeCell ref="BZ7:BZ8"/>
    <mergeCell ref="CA7:CA8"/>
    <mergeCell ref="CB7:CB8"/>
    <mergeCell ref="CC7:CC8"/>
    <mergeCell ref="CD7:CD8"/>
    <mergeCell ref="CE7:CE8"/>
    <mergeCell ref="CF7:CF8"/>
    <mergeCell ref="CG7:CG8"/>
    <mergeCell ref="BZ9:BZ10"/>
    <mergeCell ref="CA9:CA10"/>
    <mergeCell ref="CB9:CB10"/>
    <mergeCell ref="CC9:CC10"/>
    <mergeCell ref="CD9:CD10"/>
    <mergeCell ref="CE9:CE10"/>
    <mergeCell ref="CF9:CF10"/>
    <mergeCell ref="CG9:CG10"/>
    <mergeCell ref="BZ11:BZ12"/>
    <mergeCell ref="CA11:CA12"/>
    <mergeCell ref="CB11:CB12"/>
    <mergeCell ref="CC11:CC12"/>
    <mergeCell ref="CD11:CD12"/>
    <mergeCell ref="CE11:CE12"/>
    <mergeCell ref="CF11:CF12"/>
    <mergeCell ref="CG11:CG12"/>
    <mergeCell ref="BZ13:BZ14"/>
    <mergeCell ref="CA13:CA14"/>
    <mergeCell ref="CB13:CB14"/>
    <mergeCell ref="CC13:CC14"/>
    <mergeCell ref="CD13:CD14"/>
    <mergeCell ref="CE13:CE14"/>
    <mergeCell ref="CF13:CF14"/>
    <mergeCell ref="CG13:CG14"/>
    <mergeCell ref="BZ19:BZ20"/>
    <mergeCell ref="CA19:CA20"/>
    <mergeCell ref="CB19:CB20"/>
    <mergeCell ref="CC19:CC20"/>
    <mergeCell ref="CD19:CD20"/>
    <mergeCell ref="CE19:CE20"/>
    <mergeCell ref="CF19:CF20"/>
    <mergeCell ref="CG19:CG20"/>
    <mergeCell ref="BZ15:BZ16"/>
    <mergeCell ref="CA15:CA16"/>
    <mergeCell ref="CB15:CB16"/>
    <mergeCell ref="CC15:CC16"/>
    <mergeCell ref="CD15:CD16"/>
    <mergeCell ref="CE15:CE16"/>
    <mergeCell ref="CF15:CF16"/>
    <mergeCell ref="CG15:CG16"/>
    <mergeCell ref="BZ17:BZ18"/>
    <mergeCell ref="CA17:CA18"/>
    <mergeCell ref="CB17:CB18"/>
    <mergeCell ref="CC17:CC18"/>
    <mergeCell ref="CD17:CD18"/>
    <mergeCell ref="CE17:CE18"/>
    <mergeCell ref="CF17:CF18"/>
    <mergeCell ref="CG17:CG18"/>
  </mergeCells>
  <phoneticPr fontId="4" type="noConversion"/>
  <conditionalFormatting sqref="F5:F20">
    <cfRule type="colorScale" priority="157">
      <colorScale>
        <cfvo type="min"/>
        <cfvo type="max"/>
        <color rgb="FFFCFCFF"/>
        <color rgb="FFF8696B"/>
      </colorScale>
    </cfRule>
  </conditionalFormatting>
  <conditionalFormatting sqref="I8">
    <cfRule type="cellIs" dxfId="207" priority="250" operator="notEqual">
      <formula>$L$6</formula>
    </cfRule>
  </conditionalFormatting>
  <conditionalFormatting sqref="I10">
    <cfRule type="cellIs" dxfId="206" priority="235" operator="notEqual">
      <formula>$N$6</formula>
    </cfRule>
  </conditionalFormatting>
  <conditionalFormatting sqref="I12">
    <cfRule type="cellIs" dxfId="205" priority="220" operator="notEqual">
      <formula>$P$6</formula>
    </cfRule>
  </conditionalFormatting>
  <conditionalFormatting sqref="I14">
    <cfRule type="cellIs" dxfId="204" priority="200" operator="notEqual">
      <formula>$R$6</formula>
    </cfRule>
  </conditionalFormatting>
  <conditionalFormatting sqref="I16">
    <cfRule type="cellIs" dxfId="203" priority="180" operator="notEqual">
      <formula>$T$6</formula>
    </cfRule>
  </conditionalFormatting>
  <conditionalFormatting sqref="I18">
    <cfRule type="cellIs" dxfId="202" priority="163" operator="notEqual">
      <formula>$V$6</formula>
    </cfRule>
  </conditionalFormatting>
  <conditionalFormatting sqref="I20">
    <cfRule type="cellIs" dxfId="201" priority="266" operator="notEqual">
      <formula>$X$6</formula>
    </cfRule>
  </conditionalFormatting>
  <conditionalFormatting sqref="I8:J8 AN14:AO14">
    <cfRule type="expression" dxfId="200" priority="311">
      <formula>$I$5=2</formula>
    </cfRule>
  </conditionalFormatting>
  <conditionalFormatting sqref="I10:J10 AN8:AO8">
    <cfRule type="expression" dxfId="199" priority="309">
      <formula>$I$5=3</formula>
    </cfRule>
  </conditionalFormatting>
  <conditionalFormatting sqref="I12:J12 AN16:AO16">
    <cfRule type="expression" dxfId="198" priority="296">
      <formula>$I$5=4</formula>
    </cfRule>
  </conditionalFormatting>
  <conditionalFormatting sqref="I14:J14 AN10:AO10">
    <cfRule type="expression" dxfId="197" priority="289">
      <formula>$I$5=5</formula>
    </cfRule>
  </conditionalFormatting>
  <conditionalFormatting sqref="I16:J16 AN18:AO18">
    <cfRule type="expression" dxfId="196" priority="282">
      <formula>$I$5=6</formula>
    </cfRule>
  </conditionalFormatting>
  <conditionalFormatting sqref="I18:J18 AN12:AO12">
    <cfRule type="expression" dxfId="195" priority="277">
      <formula>$I$5=7</formula>
    </cfRule>
  </conditionalFormatting>
  <conditionalFormatting sqref="I20:J20 AN6:AO6">
    <cfRule type="expression" dxfId="194" priority="318">
      <formula>$I$5=1</formula>
    </cfRule>
  </conditionalFormatting>
  <conditionalFormatting sqref="J8">
    <cfRule type="cellIs" dxfId="193" priority="252" operator="notEqual">
      <formula>$K$6</formula>
    </cfRule>
  </conditionalFormatting>
  <conditionalFormatting sqref="J10">
    <cfRule type="cellIs" dxfId="192" priority="237" operator="notEqual">
      <formula>$M$6</formula>
    </cfRule>
  </conditionalFormatting>
  <conditionalFormatting sqref="J12">
    <cfRule type="cellIs" dxfId="191" priority="221" operator="notEqual">
      <formula>$O$6</formula>
    </cfRule>
  </conditionalFormatting>
  <conditionalFormatting sqref="J14">
    <cfRule type="cellIs" dxfId="190" priority="202" operator="notEqual">
      <formula>$Q$6</formula>
    </cfRule>
  </conditionalFormatting>
  <conditionalFormatting sqref="J16">
    <cfRule type="cellIs" dxfId="189" priority="181" operator="notEqual">
      <formula>$S$6</formula>
    </cfRule>
  </conditionalFormatting>
  <conditionalFormatting sqref="J18">
    <cfRule type="cellIs" dxfId="188" priority="165" operator="notEqual">
      <formula>$U$6</formula>
    </cfRule>
  </conditionalFormatting>
  <conditionalFormatting sqref="J20">
    <cfRule type="cellIs" dxfId="187" priority="268" operator="notEqual">
      <formula>$W$6</formula>
    </cfRule>
  </conditionalFormatting>
  <conditionalFormatting sqref="K6">
    <cfRule type="cellIs" dxfId="186" priority="253" operator="notEqual">
      <formula>$J$8</formula>
    </cfRule>
  </conditionalFormatting>
  <conditionalFormatting sqref="K10">
    <cfRule type="cellIs" dxfId="185" priority="216" operator="notEqual">
      <formula>$N$8</formula>
    </cfRule>
  </conditionalFormatting>
  <conditionalFormatting sqref="K12">
    <cfRule type="cellIs" dxfId="184" priority="205" operator="notEqual">
      <formula>$P$8</formula>
    </cfRule>
  </conditionalFormatting>
  <conditionalFormatting sqref="K14">
    <cfRule type="cellIs" dxfId="183" priority="184" operator="notEqual">
      <formula>$R$8</formula>
    </cfRule>
  </conditionalFormatting>
  <conditionalFormatting sqref="K16">
    <cfRule type="cellIs" dxfId="182" priority="168" operator="notEqual">
      <formula>$T$8</formula>
    </cfRule>
  </conditionalFormatting>
  <conditionalFormatting sqref="K18">
    <cfRule type="cellIs" dxfId="181" priority="263" operator="notEqual">
      <formula>$V$8</formula>
    </cfRule>
  </conditionalFormatting>
  <conditionalFormatting sqref="K20">
    <cfRule type="cellIs" dxfId="180" priority="231" operator="notEqual">
      <formula>$X$8</formula>
    </cfRule>
  </conditionalFormatting>
  <conditionalFormatting sqref="K6:L6">
    <cfRule type="expression" dxfId="179" priority="310">
      <formula>$I$5=2</formula>
    </cfRule>
  </conditionalFormatting>
  <conditionalFormatting sqref="K10:L10">
    <cfRule type="expression" dxfId="178" priority="294">
      <formula>$I$5=4</formula>
    </cfRule>
  </conditionalFormatting>
  <conditionalFormatting sqref="K12:L12">
    <cfRule type="expression" dxfId="177" priority="293">
      <formula>$I$5=5</formula>
    </cfRule>
  </conditionalFormatting>
  <conditionalFormatting sqref="K14:L14">
    <cfRule type="expression" dxfId="176" priority="285">
      <formula>$I$5=6</formula>
    </cfRule>
  </conditionalFormatting>
  <conditionalFormatting sqref="K16:L16">
    <cfRule type="expression" dxfId="175" priority="273">
      <formula>$I$5=7</formula>
    </cfRule>
  </conditionalFormatting>
  <conditionalFormatting sqref="K18:L18">
    <cfRule type="expression" dxfId="174" priority="319">
      <formula>$I$5=1</formula>
    </cfRule>
  </conditionalFormatting>
  <conditionalFormatting sqref="K20:L20">
    <cfRule type="expression" dxfId="173" priority="306">
      <formula>$I$5=3</formula>
    </cfRule>
  </conditionalFormatting>
  <conditionalFormatting sqref="L6">
    <cfRule type="cellIs" dxfId="172" priority="251" operator="notEqual">
      <formula>$I$8</formula>
    </cfRule>
  </conditionalFormatting>
  <conditionalFormatting sqref="L10">
    <cfRule type="cellIs" dxfId="171" priority="217" operator="notEqual">
      <formula>$M$8</formula>
    </cfRule>
  </conditionalFormatting>
  <conditionalFormatting sqref="L12">
    <cfRule type="cellIs" dxfId="170" priority="206" operator="notEqual">
      <formula>$O$8</formula>
    </cfRule>
  </conditionalFormatting>
  <conditionalFormatting sqref="L14">
    <cfRule type="cellIs" dxfId="169" priority="185" operator="notEqual">
      <formula>$Q$8</formula>
    </cfRule>
  </conditionalFormatting>
  <conditionalFormatting sqref="L16">
    <cfRule type="cellIs" dxfId="168" priority="169" operator="notEqual">
      <formula>$S$8</formula>
    </cfRule>
  </conditionalFormatting>
  <conditionalFormatting sqref="L18">
    <cfRule type="cellIs" dxfId="167" priority="262" operator="notEqual">
      <formula>$U$8</formula>
    </cfRule>
  </conditionalFormatting>
  <conditionalFormatting sqref="L20">
    <cfRule type="cellIs" dxfId="166" priority="233" operator="notEqual">
      <formula>$W$8</formula>
    </cfRule>
  </conditionalFormatting>
  <conditionalFormatting sqref="M6">
    <cfRule type="cellIs" dxfId="165" priority="155" operator="notEqual">
      <formula>$J$10</formula>
    </cfRule>
  </conditionalFormatting>
  <conditionalFormatting sqref="M8">
    <cfRule type="cellIs" dxfId="164" priority="218" operator="notEqual">
      <formula>$L$10</formula>
    </cfRule>
  </conditionalFormatting>
  <conditionalFormatting sqref="M12">
    <cfRule type="cellIs" dxfId="163" priority="187" operator="notEqual">
      <formula>$P$10</formula>
    </cfRule>
  </conditionalFormatting>
  <conditionalFormatting sqref="M14">
    <cfRule type="cellIs" dxfId="162" priority="172" operator="notEqual">
      <formula>$R$10</formula>
    </cfRule>
  </conditionalFormatting>
  <conditionalFormatting sqref="M16">
    <cfRule type="cellIs" dxfId="161" priority="255" operator="notEqual">
      <formula>$T$10</formula>
    </cfRule>
  </conditionalFormatting>
  <conditionalFormatting sqref="M18">
    <cfRule type="cellIs" dxfId="160" priority="246" operator="notEqual">
      <formula>$V$10</formula>
    </cfRule>
  </conditionalFormatting>
  <conditionalFormatting sqref="M20">
    <cfRule type="cellIs" dxfId="159" priority="195" operator="notEqual">
      <formula>$X$10</formula>
    </cfRule>
  </conditionalFormatting>
  <conditionalFormatting sqref="M6:N6">
    <cfRule type="expression" dxfId="158" priority="156">
      <formula>$I$5=3</formula>
    </cfRule>
  </conditionalFormatting>
  <conditionalFormatting sqref="M8:N8">
    <cfRule type="expression" dxfId="157" priority="295">
      <formula>$I$5=4</formula>
    </cfRule>
  </conditionalFormatting>
  <conditionalFormatting sqref="M12:N12">
    <cfRule type="expression" dxfId="156" priority="279">
      <formula>$I$5=6</formula>
    </cfRule>
  </conditionalFormatting>
  <conditionalFormatting sqref="M14:N14">
    <cfRule type="expression" dxfId="155" priority="275">
      <formula>$I$5=7</formula>
    </cfRule>
  </conditionalFormatting>
  <conditionalFormatting sqref="M16:N16">
    <cfRule type="expression" dxfId="154" priority="320">
      <formula>$I$5=1</formula>
    </cfRule>
  </conditionalFormatting>
  <conditionalFormatting sqref="M18:N18">
    <cfRule type="expression" dxfId="153" priority="317">
      <formula>$I$5=2</formula>
    </cfRule>
  </conditionalFormatting>
  <conditionalFormatting sqref="M20:N20">
    <cfRule type="expression" dxfId="152" priority="290">
      <formula>$I$5=5</formula>
    </cfRule>
  </conditionalFormatting>
  <conditionalFormatting sqref="N6">
    <cfRule type="cellIs" dxfId="151" priority="154" operator="notEqual">
      <formula>$I$10</formula>
    </cfRule>
  </conditionalFormatting>
  <conditionalFormatting sqref="N8">
    <cfRule type="cellIs" dxfId="150" priority="215" operator="notEqual">
      <formula>$K$10</formula>
    </cfRule>
  </conditionalFormatting>
  <conditionalFormatting sqref="N12">
    <cfRule type="cellIs" dxfId="149" priority="189" operator="notEqual">
      <formula>$O$10</formula>
    </cfRule>
  </conditionalFormatting>
  <conditionalFormatting sqref="N14">
    <cfRule type="cellIs" dxfId="148" priority="174" operator="notEqual">
      <formula>$Q$10</formula>
    </cfRule>
  </conditionalFormatting>
  <conditionalFormatting sqref="N16">
    <cfRule type="cellIs" dxfId="147" priority="254" operator="notEqual">
      <formula>$S$10</formula>
    </cfRule>
  </conditionalFormatting>
  <conditionalFormatting sqref="N18">
    <cfRule type="cellIs" dxfId="146" priority="248" operator="notEqual">
      <formula>$U$10</formula>
    </cfRule>
  </conditionalFormatting>
  <conditionalFormatting sqref="N20">
    <cfRule type="cellIs" dxfId="145" priority="197" operator="notEqual">
      <formula>$W$10</formula>
    </cfRule>
  </conditionalFormatting>
  <conditionalFormatting sqref="O6">
    <cfRule type="cellIs" dxfId="144" priority="222" operator="notEqual">
      <formula>$J$12</formula>
    </cfRule>
  </conditionalFormatting>
  <conditionalFormatting sqref="O8">
    <cfRule type="cellIs" dxfId="143" priority="204" operator="notEqual">
      <formula>$L$12</formula>
    </cfRule>
  </conditionalFormatting>
  <conditionalFormatting sqref="O10">
    <cfRule type="cellIs" dxfId="142" priority="190" operator="notEqual">
      <formula>$N$12</formula>
    </cfRule>
  </conditionalFormatting>
  <conditionalFormatting sqref="O14">
    <cfRule type="cellIs" dxfId="141" priority="256" operator="notEqual">
      <formula>$R$12</formula>
    </cfRule>
  </conditionalFormatting>
  <conditionalFormatting sqref="O16">
    <cfRule type="cellIs" dxfId="140" priority="243" operator="notEqual">
      <formula>$T$12</formula>
    </cfRule>
  </conditionalFormatting>
  <conditionalFormatting sqref="O18">
    <cfRule type="cellIs" dxfId="139" priority="227" operator="notEqual">
      <formula>$V$12</formula>
    </cfRule>
  </conditionalFormatting>
  <conditionalFormatting sqref="O20">
    <cfRule type="cellIs" dxfId="138" priority="160" operator="notEqual">
      <formula>$X$12</formula>
    </cfRule>
  </conditionalFormatting>
  <conditionalFormatting sqref="O6:P6">
    <cfRule type="expression" dxfId="137" priority="297">
      <formula>$I$5=4</formula>
    </cfRule>
  </conditionalFormatting>
  <conditionalFormatting sqref="O8:P8">
    <cfRule type="expression" dxfId="136" priority="292">
      <formula>$I$5=5</formula>
    </cfRule>
  </conditionalFormatting>
  <conditionalFormatting sqref="O10:P10">
    <cfRule type="expression" dxfId="135" priority="278">
      <formula>$I$5=6</formula>
    </cfRule>
  </conditionalFormatting>
  <conditionalFormatting sqref="O14:P14">
    <cfRule type="expression" dxfId="134" priority="321">
      <formula>$I$5=1</formula>
    </cfRule>
  </conditionalFormatting>
  <conditionalFormatting sqref="O16:P16">
    <cfRule type="expression" dxfId="133" priority="315">
      <formula>$I$5=2</formula>
    </cfRule>
  </conditionalFormatting>
  <conditionalFormatting sqref="O18:P18">
    <cfRule type="expression" dxfId="132" priority="304">
      <formula>$I$5=3</formula>
    </cfRule>
  </conditionalFormatting>
  <conditionalFormatting sqref="O20:P20">
    <cfRule type="expression" dxfId="131" priority="270">
      <formula>$I$5=7</formula>
    </cfRule>
  </conditionalFormatting>
  <conditionalFormatting sqref="P6">
    <cfRule type="cellIs" dxfId="130" priority="219" operator="notEqual">
      <formula>$I$12</formula>
    </cfRule>
  </conditionalFormatting>
  <conditionalFormatting sqref="P8">
    <cfRule type="cellIs" dxfId="129" priority="203" operator="notEqual">
      <formula>$K$12</formula>
    </cfRule>
  </conditionalFormatting>
  <conditionalFormatting sqref="P10">
    <cfRule type="cellIs" dxfId="128" priority="188" operator="notEqual">
      <formula>$M$12</formula>
    </cfRule>
  </conditionalFormatting>
  <conditionalFormatting sqref="P14">
    <cfRule type="cellIs" dxfId="127" priority="258" operator="notEqual">
      <formula>$Q$12</formula>
    </cfRule>
  </conditionalFormatting>
  <conditionalFormatting sqref="P16">
    <cfRule type="cellIs" dxfId="126" priority="245" operator="notEqual">
      <formula>$S$12</formula>
    </cfRule>
  </conditionalFormatting>
  <conditionalFormatting sqref="P18">
    <cfRule type="cellIs" dxfId="125" priority="229" operator="notEqual">
      <formula>$U$12</formula>
    </cfRule>
  </conditionalFormatting>
  <conditionalFormatting sqref="P20">
    <cfRule type="cellIs" dxfId="124" priority="161" operator="notEqual">
      <formula>$W$12</formula>
    </cfRule>
  </conditionalFormatting>
  <conditionalFormatting sqref="Q6">
    <cfRule type="cellIs" dxfId="123" priority="201" operator="notEqual">
      <formula>$J$14</formula>
    </cfRule>
  </conditionalFormatting>
  <conditionalFormatting sqref="Q8">
    <cfRule type="cellIs" dxfId="122" priority="186" operator="notEqual">
      <formula>$L$14</formula>
    </cfRule>
  </conditionalFormatting>
  <conditionalFormatting sqref="Q10">
    <cfRule type="cellIs" dxfId="121" priority="173" operator="notEqual">
      <formula>$N$14</formula>
    </cfRule>
  </conditionalFormatting>
  <conditionalFormatting sqref="Q12">
    <cfRule type="cellIs" dxfId="120" priority="259" operator="notEqual">
      <formula>$P$14</formula>
    </cfRule>
  </conditionalFormatting>
  <conditionalFormatting sqref="Q16">
    <cfRule type="cellIs" dxfId="119" priority="224" operator="notEqual">
      <formula>$T$14</formula>
    </cfRule>
  </conditionalFormatting>
  <conditionalFormatting sqref="Q18">
    <cfRule type="cellIs" dxfId="118" priority="208" operator="notEqual">
      <formula>$V$14</formula>
    </cfRule>
  </conditionalFormatting>
  <conditionalFormatting sqref="Q20">
    <cfRule type="cellIs" dxfId="117" priority="242" operator="notEqual">
      <formula>$X$14</formula>
    </cfRule>
  </conditionalFormatting>
  <conditionalFormatting sqref="Q6:R6">
    <cfRule type="expression" dxfId="116" priority="288">
      <formula>$I$5=5</formula>
    </cfRule>
  </conditionalFormatting>
  <conditionalFormatting sqref="Q8:R8">
    <cfRule type="expression" dxfId="115" priority="284">
      <formula>$I$5=6</formula>
    </cfRule>
  </conditionalFormatting>
  <conditionalFormatting sqref="Q10:R10">
    <cfRule type="expression" dxfId="114" priority="274">
      <formula>$I$5=7</formula>
    </cfRule>
  </conditionalFormatting>
  <conditionalFormatting sqref="Q12:R12">
    <cfRule type="expression" dxfId="113" priority="322">
      <formula>$I$5=1</formula>
    </cfRule>
  </conditionalFormatting>
  <conditionalFormatting sqref="Q16:R16">
    <cfRule type="expression" dxfId="112" priority="302">
      <formula>$I$5=3</formula>
    </cfRule>
  </conditionalFormatting>
  <conditionalFormatting sqref="Q18:R18">
    <cfRule type="expression" dxfId="111" priority="299">
      <formula>$I$5=4</formula>
    </cfRule>
  </conditionalFormatting>
  <conditionalFormatting sqref="Q20:R20">
    <cfRule type="expression" dxfId="110" priority="313">
      <formula>$I$5=2</formula>
    </cfRule>
  </conditionalFormatting>
  <conditionalFormatting sqref="R6">
    <cfRule type="cellIs" dxfId="109" priority="199" operator="notEqual">
      <formula>$I$14</formula>
    </cfRule>
  </conditionalFormatting>
  <conditionalFormatting sqref="R8">
    <cfRule type="cellIs" dxfId="108" priority="183" operator="notEqual">
      <formula>$K$14</formula>
    </cfRule>
  </conditionalFormatting>
  <conditionalFormatting sqref="R10">
    <cfRule type="cellIs" dxfId="107" priority="171" operator="notEqual">
      <formula>$M$14</formula>
    </cfRule>
  </conditionalFormatting>
  <conditionalFormatting sqref="R12">
    <cfRule type="cellIs" dxfId="106" priority="257" operator="notEqual">
      <formula>$O$14</formula>
    </cfRule>
  </conditionalFormatting>
  <conditionalFormatting sqref="R16">
    <cfRule type="cellIs" dxfId="105" priority="225" operator="notEqual">
      <formula>$S$14</formula>
    </cfRule>
  </conditionalFormatting>
  <conditionalFormatting sqref="R18">
    <cfRule type="cellIs" dxfId="104" priority="209" operator="notEqual">
      <formula>$U$14</formula>
    </cfRule>
  </conditionalFormatting>
  <conditionalFormatting sqref="R20">
    <cfRule type="cellIs" dxfId="103" priority="239" operator="notEqual">
      <formula>$W$14</formula>
    </cfRule>
  </conditionalFormatting>
  <conditionalFormatting sqref="S6">
    <cfRule type="cellIs" dxfId="102" priority="182" operator="notEqual">
      <formula>$J$16</formula>
    </cfRule>
  </conditionalFormatting>
  <conditionalFormatting sqref="S8">
    <cfRule type="cellIs" dxfId="101" priority="170" operator="notEqual">
      <formula>$L$16</formula>
    </cfRule>
  </conditionalFormatting>
  <conditionalFormatting sqref="S10">
    <cfRule type="cellIs" dxfId="100" priority="261" operator="notEqual">
      <formula>$N$16</formula>
    </cfRule>
  </conditionalFormatting>
  <conditionalFormatting sqref="S14">
    <cfRule type="cellIs" dxfId="99" priority="226" operator="notEqual">
      <formula>$R$16</formula>
    </cfRule>
  </conditionalFormatting>
  <conditionalFormatting sqref="S18">
    <cfRule type="cellIs" dxfId="98" priority="191" operator="notEqual">
      <formula>$V$16</formula>
    </cfRule>
  </conditionalFormatting>
  <conditionalFormatting sqref="S20">
    <cfRule type="cellIs" dxfId="97" priority="212" operator="notEqual">
      <formula>$X$16</formula>
    </cfRule>
  </conditionalFormatting>
  <conditionalFormatting sqref="S6:T6">
    <cfRule type="expression" dxfId="96" priority="283">
      <formula>$I$5=6</formula>
    </cfRule>
  </conditionalFormatting>
  <conditionalFormatting sqref="S8:T8">
    <cfRule type="expression" dxfId="95" priority="272">
      <formula>$I$5=7</formula>
    </cfRule>
  </conditionalFormatting>
  <conditionalFormatting sqref="S10:T10">
    <cfRule type="expression" dxfId="94" priority="323">
      <formula>$I$5=1</formula>
    </cfRule>
  </conditionalFormatting>
  <conditionalFormatting sqref="S12:T12">
    <cfRule type="expression" dxfId="93" priority="314">
      <formula>$I$5=2</formula>
    </cfRule>
  </conditionalFormatting>
  <conditionalFormatting sqref="S14:T14">
    <cfRule type="expression" dxfId="92" priority="303">
      <formula>$I$5=3</formula>
    </cfRule>
  </conditionalFormatting>
  <conditionalFormatting sqref="S18:T18">
    <cfRule type="expression" dxfId="91" priority="287">
      <formula>$I$5=5</formula>
    </cfRule>
  </conditionalFormatting>
  <conditionalFormatting sqref="S20:T20">
    <cfRule type="expression" dxfId="90" priority="301">
      <formula>$I$5=4</formula>
    </cfRule>
  </conditionalFormatting>
  <conditionalFormatting sqref="T6">
    <cfRule type="cellIs" dxfId="89" priority="179" operator="notEqual">
      <formula>$I$16</formula>
    </cfRule>
  </conditionalFormatting>
  <conditionalFormatting sqref="T8">
    <cfRule type="cellIs" dxfId="88" priority="167" operator="notEqual">
      <formula>$K$16</formula>
    </cfRule>
  </conditionalFormatting>
  <conditionalFormatting sqref="T10">
    <cfRule type="cellIs" dxfId="87" priority="260" operator="notEqual">
      <formula>$M$16</formula>
    </cfRule>
  </conditionalFormatting>
  <conditionalFormatting sqref="T12">
    <cfRule type="cellIs" dxfId="86" priority="244" operator="notEqual">
      <formula>$O$16</formula>
    </cfRule>
  </conditionalFormatting>
  <conditionalFormatting sqref="T14">
    <cfRule type="cellIs" dxfId="85" priority="223" operator="notEqual">
      <formula>$Q$16</formula>
    </cfRule>
  </conditionalFormatting>
  <conditionalFormatting sqref="T18">
    <cfRule type="cellIs" dxfId="84" priority="194" operator="notEqual">
      <formula>$U$16</formula>
    </cfRule>
  </conditionalFormatting>
  <conditionalFormatting sqref="T20">
    <cfRule type="cellIs" dxfId="83" priority="213" operator="notEqual">
      <formula>$W$16</formula>
    </cfRule>
  </conditionalFormatting>
  <conditionalFormatting sqref="U6">
    <cfRule type="cellIs" dxfId="82" priority="166" operator="notEqual">
      <formula>$J$18</formula>
    </cfRule>
  </conditionalFormatting>
  <conditionalFormatting sqref="U8">
    <cfRule type="cellIs" dxfId="81" priority="265" operator="notEqual">
      <formula>$L$18</formula>
    </cfRule>
  </conditionalFormatting>
  <conditionalFormatting sqref="U10">
    <cfRule type="cellIs" dxfId="80" priority="249" operator="notEqual">
      <formula>$N$18</formula>
    </cfRule>
  </conditionalFormatting>
  <conditionalFormatting sqref="U12">
    <cfRule type="cellIs" dxfId="79" priority="230" operator="notEqual">
      <formula>$P$18</formula>
    </cfRule>
  </conditionalFormatting>
  <conditionalFormatting sqref="U14">
    <cfRule type="cellIs" dxfId="78" priority="210" operator="notEqual">
      <formula>$R$18</formula>
    </cfRule>
  </conditionalFormatting>
  <conditionalFormatting sqref="U16">
    <cfRule type="cellIs" dxfId="77" priority="193" operator="notEqual">
      <formula>$T$18</formula>
    </cfRule>
  </conditionalFormatting>
  <conditionalFormatting sqref="U20">
    <cfRule type="cellIs" dxfId="76" priority="175" operator="notEqual">
      <formula>$X$18</formula>
    </cfRule>
  </conditionalFormatting>
  <conditionalFormatting sqref="U6:V6">
    <cfRule type="expression" dxfId="75" priority="276">
      <formula>$I$5=7</formula>
    </cfRule>
  </conditionalFormatting>
  <conditionalFormatting sqref="U8:V8">
    <cfRule type="expression" dxfId="74" priority="324">
      <formula>$I$5=1</formula>
    </cfRule>
  </conditionalFormatting>
  <conditionalFormatting sqref="U10:V10">
    <cfRule type="expression" dxfId="73" priority="316">
      <formula>$I$5=2</formula>
    </cfRule>
  </conditionalFormatting>
  <conditionalFormatting sqref="U12:V12">
    <cfRule type="expression" dxfId="72" priority="305">
      <formula>$I$5=3</formula>
    </cfRule>
  </conditionalFormatting>
  <conditionalFormatting sqref="U14:V14">
    <cfRule type="expression" dxfId="71" priority="298">
      <formula>$I$5=4</formula>
    </cfRule>
  </conditionalFormatting>
  <conditionalFormatting sqref="U16:V16">
    <cfRule type="expression" dxfId="70" priority="286">
      <formula>$I$5=5</formula>
    </cfRule>
  </conditionalFormatting>
  <conditionalFormatting sqref="U20:V20">
    <cfRule type="expression" dxfId="69" priority="281">
      <formula>$I$5=6</formula>
    </cfRule>
  </conditionalFormatting>
  <conditionalFormatting sqref="V6">
    <cfRule type="cellIs" dxfId="68" priority="164" operator="notEqual">
      <formula>$I$18</formula>
    </cfRule>
  </conditionalFormatting>
  <conditionalFormatting sqref="V8">
    <cfRule type="cellIs" dxfId="67" priority="264" operator="notEqual">
      <formula>$K$18</formula>
    </cfRule>
  </conditionalFormatting>
  <conditionalFormatting sqref="V10">
    <cfRule type="cellIs" dxfId="66" priority="247" operator="notEqual">
      <formula>$M$18</formula>
    </cfRule>
  </conditionalFormatting>
  <conditionalFormatting sqref="V12">
    <cfRule type="cellIs" dxfId="65" priority="228" operator="notEqual">
      <formula>$O$18</formula>
    </cfRule>
  </conditionalFormatting>
  <conditionalFormatting sqref="V14">
    <cfRule type="cellIs" dxfId="64" priority="207" operator="notEqual">
      <formula>$Q$18</formula>
    </cfRule>
  </conditionalFormatting>
  <conditionalFormatting sqref="V16">
    <cfRule type="cellIs" dxfId="63" priority="192" operator="notEqual">
      <formula>$S$18</formula>
    </cfRule>
  </conditionalFormatting>
  <conditionalFormatting sqref="V20">
    <cfRule type="cellIs" dxfId="62" priority="177" operator="notEqual">
      <formula>$W$18</formula>
    </cfRule>
  </conditionalFormatting>
  <conditionalFormatting sqref="W6">
    <cfRule type="cellIs" dxfId="61" priority="269" operator="notEqual">
      <formula>$J$20</formula>
    </cfRule>
  </conditionalFormatting>
  <conditionalFormatting sqref="W8">
    <cfRule type="cellIs" dxfId="60" priority="234" operator="notEqual">
      <formula>$L$20</formula>
    </cfRule>
  </conditionalFormatting>
  <conditionalFormatting sqref="W10">
    <cfRule type="cellIs" dxfId="59" priority="198" operator="notEqual">
      <formula>$N$20</formula>
    </cfRule>
  </conditionalFormatting>
  <conditionalFormatting sqref="W12">
    <cfRule type="cellIs" dxfId="58" priority="162" operator="notEqual">
      <formula>$P$20</formula>
    </cfRule>
  </conditionalFormatting>
  <conditionalFormatting sqref="W14">
    <cfRule type="cellIs" dxfId="57" priority="240" operator="notEqual">
      <formula>$R$20</formula>
    </cfRule>
  </conditionalFormatting>
  <conditionalFormatting sqref="W16">
    <cfRule type="cellIs" dxfId="56" priority="214" operator="notEqual">
      <formula>$T$20</formula>
    </cfRule>
  </conditionalFormatting>
  <conditionalFormatting sqref="W18">
    <cfRule type="cellIs" dxfId="55" priority="178" operator="notEqual">
      <formula>$V$20</formula>
    </cfRule>
  </conditionalFormatting>
  <conditionalFormatting sqref="W6:X6">
    <cfRule type="expression" dxfId="54" priority="325">
      <formula>$I$5=1</formula>
    </cfRule>
  </conditionalFormatting>
  <conditionalFormatting sqref="W8:X8">
    <cfRule type="expression" dxfId="53" priority="307">
      <formula>$I$5=3</formula>
    </cfRule>
  </conditionalFormatting>
  <conditionalFormatting sqref="W10:X10">
    <cfRule type="expression" dxfId="52" priority="291">
      <formula>$I$5=5</formula>
    </cfRule>
  </conditionalFormatting>
  <conditionalFormatting sqref="W12:X12">
    <cfRule type="expression" dxfId="51" priority="271">
      <formula>$I$5=7</formula>
    </cfRule>
  </conditionalFormatting>
  <conditionalFormatting sqref="W14:X14">
    <cfRule type="expression" dxfId="50" priority="312">
      <formula>$I$5=2</formula>
    </cfRule>
  </conditionalFormatting>
  <conditionalFormatting sqref="W16:X16">
    <cfRule type="expression" dxfId="49" priority="300">
      <formula>$I$5=4</formula>
    </cfRule>
  </conditionalFormatting>
  <conditionalFormatting sqref="W18:X18">
    <cfRule type="expression" dxfId="48" priority="280">
      <formula>$I$5=6</formula>
    </cfRule>
  </conditionalFormatting>
  <conditionalFormatting sqref="Z8:AA8">
    <cfRule type="expression" dxfId="47" priority="141">
      <formula>$I$5=2</formula>
    </cfRule>
  </conditionalFormatting>
  <conditionalFormatting sqref="Z10:AA10">
    <cfRule type="expression" dxfId="46" priority="139">
      <formula>$I$5=3</formula>
    </cfRule>
  </conditionalFormatting>
  <conditionalFormatting sqref="Z12:AA12">
    <cfRule type="expression" dxfId="45" priority="129">
      <formula>$I$5=4</formula>
    </cfRule>
  </conditionalFormatting>
  <conditionalFormatting sqref="Z14:AA14">
    <cfRule type="expression" dxfId="44" priority="123">
      <formula>$I$5=5</formula>
    </cfRule>
  </conditionalFormatting>
  <conditionalFormatting sqref="Z16:AA16">
    <cfRule type="expression" dxfId="43" priority="116">
      <formula>$I$5=6</formula>
    </cfRule>
  </conditionalFormatting>
  <conditionalFormatting sqref="Z18:AA18">
    <cfRule type="expression" dxfId="42" priority="112">
      <formula>$I$5=7</formula>
    </cfRule>
  </conditionalFormatting>
  <conditionalFormatting sqref="Z20:AA20">
    <cfRule type="expression" dxfId="41" priority="147">
      <formula>$I$5=1</formula>
    </cfRule>
  </conditionalFormatting>
  <conditionalFormatting sqref="AB6:AC6">
    <cfRule type="expression" dxfId="40" priority="140">
      <formula>$I$5=2</formula>
    </cfRule>
  </conditionalFormatting>
  <conditionalFormatting sqref="AB10:AC10">
    <cfRule type="expression" dxfId="39" priority="127">
      <formula>$I$5=4</formula>
    </cfRule>
  </conditionalFormatting>
  <conditionalFormatting sqref="AB12:AC12">
    <cfRule type="expression" dxfId="38" priority="126">
      <formula>$I$5=5</formula>
    </cfRule>
  </conditionalFormatting>
  <conditionalFormatting sqref="AB14:AC14">
    <cfRule type="expression" dxfId="37" priority="119">
      <formula>$I$5=6</formula>
    </cfRule>
  </conditionalFormatting>
  <conditionalFormatting sqref="AB16:AC16">
    <cfRule type="expression" dxfId="36" priority="108">
      <formula>$I$5=7</formula>
    </cfRule>
  </conditionalFormatting>
  <conditionalFormatting sqref="AB18:AC18">
    <cfRule type="expression" dxfId="35" priority="148">
      <formula>$I$5=1</formula>
    </cfRule>
  </conditionalFormatting>
  <conditionalFormatting sqref="AB20:AC20">
    <cfRule type="expression" dxfId="34" priority="138">
      <formula>$I$5=3</formula>
    </cfRule>
  </conditionalFormatting>
  <conditionalFormatting sqref="AD8:AE8">
    <cfRule type="expression" dxfId="33" priority="128">
      <formula>$I$5=4</formula>
    </cfRule>
  </conditionalFormatting>
  <conditionalFormatting sqref="AD12:AE12">
    <cfRule type="expression" dxfId="32" priority="114">
      <formula>$I$5=6</formula>
    </cfRule>
  </conditionalFormatting>
  <conditionalFormatting sqref="AD14:AE14">
    <cfRule type="expression" dxfId="31" priority="110">
      <formula>$I$5=7</formula>
    </cfRule>
  </conditionalFormatting>
  <conditionalFormatting sqref="AD16:AE16">
    <cfRule type="expression" dxfId="30" priority="149">
      <formula>$I$5=1</formula>
    </cfRule>
  </conditionalFormatting>
  <conditionalFormatting sqref="AD18:AE18">
    <cfRule type="expression" dxfId="29" priority="146">
      <formula>$I$5=2</formula>
    </cfRule>
  </conditionalFormatting>
  <conditionalFormatting sqref="AD20:AE20">
    <cfRule type="expression" dxfId="28" priority="124">
      <formula>$I$5=5</formula>
    </cfRule>
  </conditionalFormatting>
  <conditionalFormatting sqref="AF6:AG6">
    <cfRule type="expression" dxfId="27" priority="130">
      <formula>$I$5=4</formula>
    </cfRule>
  </conditionalFormatting>
  <conditionalFormatting sqref="AF8:AG8">
    <cfRule type="expression" dxfId="26" priority="125">
      <formula>$I$5=5</formula>
    </cfRule>
  </conditionalFormatting>
  <conditionalFormatting sqref="AF10:AG10">
    <cfRule type="expression" dxfId="25" priority="113">
      <formula>$I$5=6</formula>
    </cfRule>
  </conditionalFormatting>
  <conditionalFormatting sqref="AF14:AG14">
    <cfRule type="expression" dxfId="24" priority="150">
      <formula>$I$5=1</formula>
    </cfRule>
  </conditionalFormatting>
  <conditionalFormatting sqref="AF16:AG16">
    <cfRule type="expression" dxfId="23" priority="144">
      <formula>$I$5=2</formula>
    </cfRule>
  </conditionalFormatting>
  <conditionalFormatting sqref="AF18:AG18">
    <cfRule type="expression" dxfId="22" priority="136">
      <formula>$I$5=3</formula>
    </cfRule>
  </conditionalFormatting>
  <conditionalFormatting sqref="AF20:AG20">
    <cfRule type="expression" dxfId="21" priority="106">
      <formula>$I$5=7</formula>
    </cfRule>
  </conditionalFormatting>
  <conditionalFormatting sqref="AH6:AI6">
    <cfRule type="expression" dxfId="20" priority="122">
      <formula>$I$5=5</formula>
    </cfRule>
  </conditionalFormatting>
  <conditionalFormatting sqref="AH8:AI8">
    <cfRule type="expression" dxfId="19" priority="118">
      <formula>$I$5=6</formula>
    </cfRule>
  </conditionalFormatting>
  <conditionalFormatting sqref="AH10:AI10">
    <cfRule type="expression" dxfId="18" priority="109">
      <formula>$I$5=7</formula>
    </cfRule>
  </conditionalFormatting>
  <conditionalFormatting sqref="AH12:AI12">
    <cfRule type="expression" dxfId="17" priority="151">
      <formula>$I$5=1</formula>
    </cfRule>
  </conditionalFormatting>
  <conditionalFormatting sqref="AH16:AI16">
    <cfRule type="expression" dxfId="16" priority="134">
      <formula>$I$5=3</formula>
    </cfRule>
  </conditionalFormatting>
  <conditionalFormatting sqref="AH18:AI18">
    <cfRule type="expression" dxfId="15" priority="132">
      <formula>$I$5=4</formula>
    </cfRule>
  </conditionalFormatting>
  <conditionalFormatting sqref="AH20:AI20">
    <cfRule type="expression" dxfId="14" priority="142">
      <formula>$I$5=2</formula>
    </cfRule>
  </conditionalFormatting>
  <conditionalFormatting sqref="AJ6:AK6">
    <cfRule type="expression" dxfId="13" priority="117">
      <formula>$I$5=6</formula>
    </cfRule>
  </conditionalFormatting>
  <conditionalFormatting sqref="AJ8:AK8">
    <cfRule type="expression" dxfId="12" priority="107">
      <formula>$I$5=7</formula>
    </cfRule>
  </conditionalFormatting>
  <conditionalFormatting sqref="AJ10:AK10">
    <cfRule type="expression" dxfId="11" priority="152">
      <formula>$I$5=1</formula>
    </cfRule>
  </conditionalFormatting>
  <conditionalFormatting sqref="AJ12:AK12">
    <cfRule type="expression" dxfId="10" priority="143">
      <formula>$I$5=2</formula>
    </cfRule>
  </conditionalFormatting>
  <conditionalFormatting sqref="AJ14:AK14">
    <cfRule type="expression" dxfId="9" priority="135">
      <formula>$I$5=3</formula>
    </cfRule>
  </conditionalFormatting>
  <conditionalFormatting sqref="AJ18:AK18">
    <cfRule type="expression" dxfId="8" priority="121">
      <formula>$I$5=5</formula>
    </cfRule>
  </conditionalFormatting>
  <conditionalFormatting sqref="AJ20:AK20">
    <cfRule type="expression" dxfId="7" priority="133">
      <formula>$I$5=4</formula>
    </cfRule>
  </conditionalFormatting>
  <conditionalFormatting sqref="AL6:AM6">
    <cfRule type="expression" dxfId="6" priority="111">
      <formula>$I$5=7</formula>
    </cfRule>
  </conditionalFormatting>
  <conditionalFormatting sqref="AL8:AM8">
    <cfRule type="expression" dxfId="5" priority="153">
      <formula>$I$5=1</formula>
    </cfRule>
  </conditionalFormatting>
  <conditionalFormatting sqref="AL10:AM10">
    <cfRule type="expression" dxfId="4" priority="145">
      <formula>$I$5=2</formula>
    </cfRule>
  </conditionalFormatting>
  <conditionalFormatting sqref="AL12:AM12">
    <cfRule type="expression" dxfId="3" priority="137">
      <formula>$I$5=3</formula>
    </cfRule>
  </conditionalFormatting>
  <conditionalFormatting sqref="AL14:AM14">
    <cfRule type="expression" dxfId="2" priority="131">
      <formula>$I$5=4</formula>
    </cfRule>
  </conditionalFormatting>
  <conditionalFormatting sqref="AL16:AM16">
    <cfRule type="expression" dxfId="1" priority="120">
      <formula>$I$5=5</formula>
    </cfRule>
  </conditionalFormatting>
  <conditionalFormatting sqref="AL20:AM20">
    <cfRule type="expression" dxfId="0" priority="115">
      <formula>$I$5=6</formula>
    </cfRule>
  </conditionalFormatting>
  <pageMargins left="0.7" right="0.7" top="0.75" bottom="0.75" header="0.3" footer="0.3"/>
  <pageSetup paperSize="9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031F1-6983-4A15-9BDC-5612C33243DB}">
  <dimension ref="A1:Q62"/>
  <sheetViews>
    <sheetView workbookViewId="0">
      <selection sqref="A1:XFD1048576"/>
    </sheetView>
  </sheetViews>
  <sheetFormatPr defaultRowHeight="14.4" x14ac:dyDescent="0.3"/>
  <sheetData>
    <row r="1" spans="1:17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3">
      <c r="A2" s="17"/>
      <c r="B2" s="18">
        <v>1</v>
      </c>
      <c r="C2" s="18">
        <v>2</v>
      </c>
      <c r="D2" s="18">
        <v>3</v>
      </c>
      <c r="E2" s="18">
        <v>4</v>
      </c>
      <c r="F2" s="17"/>
      <c r="G2" s="17"/>
      <c r="H2" s="17"/>
      <c r="I2" s="18">
        <v>5</v>
      </c>
      <c r="J2" s="18">
        <v>6</v>
      </c>
      <c r="K2" s="18">
        <v>7</v>
      </c>
      <c r="L2" s="18">
        <v>8</v>
      </c>
      <c r="M2" s="16"/>
      <c r="N2" s="16"/>
      <c r="O2" s="16"/>
      <c r="P2" s="16"/>
      <c r="Q2" s="16"/>
    </row>
    <row r="3" spans="1:17" x14ac:dyDescent="0.3">
      <c r="A3" s="17">
        <v>1</v>
      </c>
      <c r="B3" s="19" t="s">
        <v>6</v>
      </c>
      <c r="C3" s="19" t="s">
        <v>7</v>
      </c>
      <c r="D3" s="19" t="s">
        <v>8</v>
      </c>
      <c r="E3" s="19" t="s">
        <v>9</v>
      </c>
      <c r="F3" s="17"/>
      <c r="G3" s="17"/>
      <c r="H3" s="17">
        <v>1</v>
      </c>
      <c r="I3" s="17" t="s">
        <v>6</v>
      </c>
      <c r="J3" s="17" t="s">
        <v>7</v>
      </c>
      <c r="K3" s="17" t="s">
        <v>8</v>
      </c>
      <c r="L3" s="17" t="s">
        <v>9</v>
      </c>
      <c r="M3" s="16"/>
      <c r="N3" s="20" t="s">
        <v>5</v>
      </c>
      <c r="O3" s="16"/>
      <c r="P3" s="21" t="s">
        <v>10</v>
      </c>
      <c r="Q3" s="16"/>
    </row>
    <row r="4" spans="1:17" x14ac:dyDescent="0.3">
      <c r="A4" s="17">
        <v>2</v>
      </c>
      <c r="B4" s="17" t="s">
        <v>11</v>
      </c>
      <c r="C4" s="17" t="s">
        <v>12</v>
      </c>
      <c r="D4" s="17" t="s">
        <v>13</v>
      </c>
      <c r="E4" s="17" t="s">
        <v>14</v>
      </c>
      <c r="F4" s="17"/>
      <c r="G4" s="17"/>
      <c r="H4" s="17">
        <v>2</v>
      </c>
      <c r="I4" s="19" t="s">
        <v>11</v>
      </c>
      <c r="J4" s="19" t="s">
        <v>12</v>
      </c>
      <c r="K4" s="19" t="s">
        <v>13</v>
      </c>
      <c r="L4" s="19" t="s">
        <v>14</v>
      </c>
      <c r="M4" s="16"/>
      <c r="N4" s="16" t="s">
        <v>15</v>
      </c>
      <c r="O4" s="16"/>
      <c r="P4" s="16"/>
      <c r="Q4" s="16"/>
    </row>
    <row r="5" spans="1:17" x14ac:dyDescent="0.3">
      <c r="A5" s="17">
        <v>3</v>
      </c>
      <c r="B5" s="19" t="s">
        <v>16</v>
      </c>
      <c r="C5" s="19" t="s">
        <v>17</v>
      </c>
      <c r="D5" s="19" t="s">
        <v>18</v>
      </c>
      <c r="E5" s="19" t="s">
        <v>19</v>
      </c>
      <c r="F5" s="17"/>
      <c r="G5" s="17"/>
      <c r="H5" s="17">
        <v>3</v>
      </c>
      <c r="I5" s="17" t="s">
        <v>16</v>
      </c>
      <c r="J5" s="17" t="s">
        <v>17</v>
      </c>
      <c r="K5" s="17" t="s">
        <v>18</v>
      </c>
      <c r="L5" s="17" t="s">
        <v>19</v>
      </c>
      <c r="M5" s="16"/>
      <c r="N5" s="16"/>
      <c r="O5" s="16"/>
      <c r="P5" s="16"/>
      <c r="Q5" s="16"/>
    </row>
    <row r="6" spans="1:17" x14ac:dyDescent="0.3">
      <c r="A6" s="17">
        <v>4</v>
      </c>
      <c r="B6" s="17" t="s">
        <v>20</v>
      </c>
      <c r="C6" s="17" t="s">
        <v>21</v>
      </c>
      <c r="D6" s="17" t="s">
        <v>22</v>
      </c>
      <c r="E6" s="17" t="s">
        <v>23</v>
      </c>
      <c r="F6" s="17"/>
      <c r="G6" s="17"/>
      <c r="H6" s="17">
        <v>4</v>
      </c>
      <c r="I6" s="19" t="s">
        <v>20</v>
      </c>
      <c r="J6" s="19" t="s">
        <v>21</v>
      </c>
      <c r="K6" s="19" t="s">
        <v>22</v>
      </c>
      <c r="L6" s="19" t="s">
        <v>23</v>
      </c>
      <c r="M6" s="16"/>
      <c r="N6" s="16"/>
      <c r="O6" s="16"/>
      <c r="P6" s="16"/>
      <c r="Q6" s="16"/>
    </row>
    <row r="7" spans="1:17" x14ac:dyDescent="0.3">
      <c r="A7" s="17">
        <v>5</v>
      </c>
      <c r="B7" s="19" t="s">
        <v>24</v>
      </c>
      <c r="C7" s="19" t="s">
        <v>25</v>
      </c>
      <c r="D7" s="19" t="s">
        <v>26</v>
      </c>
      <c r="E7" s="19" t="s">
        <v>27</v>
      </c>
      <c r="F7" s="17"/>
      <c r="G7" s="17"/>
      <c r="H7" s="17">
        <v>5</v>
      </c>
      <c r="I7" s="17" t="s">
        <v>24</v>
      </c>
      <c r="J7" s="17" t="s">
        <v>25</v>
      </c>
      <c r="K7" s="17" t="s">
        <v>26</v>
      </c>
      <c r="L7" s="17" t="s">
        <v>27</v>
      </c>
      <c r="M7" s="16"/>
      <c r="N7" s="16"/>
      <c r="O7" s="16"/>
      <c r="P7" s="16"/>
      <c r="Q7" s="16"/>
    </row>
    <row r="8" spans="1:17" x14ac:dyDescent="0.3">
      <c r="A8" s="17">
        <v>6</v>
      </c>
      <c r="B8" s="17" t="s">
        <v>28</v>
      </c>
      <c r="C8" s="17" t="s">
        <v>29</v>
      </c>
      <c r="D8" s="17" t="s">
        <v>30</v>
      </c>
      <c r="E8" s="17" t="s">
        <v>31</v>
      </c>
      <c r="F8" s="17"/>
      <c r="G8" s="17"/>
      <c r="H8" s="17">
        <v>6</v>
      </c>
      <c r="I8" s="19" t="s">
        <v>28</v>
      </c>
      <c r="J8" s="19" t="s">
        <v>29</v>
      </c>
      <c r="K8" s="19" t="s">
        <v>30</v>
      </c>
      <c r="L8" s="19" t="s">
        <v>31</v>
      </c>
      <c r="M8" s="16"/>
      <c r="N8" s="16"/>
      <c r="O8" s="16"/>
      <c r="P8" s="16"/>
      <c r="Q8" s="16"/>
    </row>
    <row r="9" spans="1:17" x14ac:dyDescent="0.3">
      <c r="A9" s="17">
        <v>7</v>
      </c>
      <c r="B9" s="19" t="s">
        <v>32</v>
      </c>
      <c r="C9" s="19" t="s">
        <v>33</v>
      </c>
      <c r="D9" s="19" t="s">
        <v>34</v>
      </c>
      <c r="E9" s="19" t="s">
        <v>35</v>
      </c>
      <c r="F9" s="17"/>
      <c r="G9" s="17"/>
      <c r="H9" s="17">
        <v>7</v>
      </c>
      <c r="I9" s="17" t="s">
        <v>32</v>
      </c>
      <c r="J9" s="17" t="s">
        <v>33</v>
      </c>
      <c r="K9" s="17" t="s">
        <v>34</v>
      </c>
      <c r="L9" s="17" t="s">
        <v>35</v>
      </c>
      <c r="M9" s="16"/>
      <c r="N9" s="16"/>
      <c r="O9" s="16"/>
      <c r="P9" s="16"/>
      <c r="Q9" s="16"/>
    </row>
    <row r="10" spans="1:17" x14ac:dyDescent="0.3">
      <c r="A10" s="16"/>
      <c r="B10" s="16" t="s">
        <v>36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3">
      <c r="A11" s="16"/>
      <c r="B11" s="22" t="s">
        <v>37</v>
      </c>
      <c r="C11" s="16"/>
      <c r="D11" s="16"/>
      <c r="E11" s="16"/>
      <c r="F11" s="22" t="s">
        <v>38</v>
      </c>
      <c r="G11" s="16"/>
      <c r="H11" s="16"/>
      <c r="I11" s="16" t="s">
        <v>39</v>
      </c>
      <c r="J11" s="16"/>
      <c r="K11" s="16" t="s">
        <v>40</v>
      </c>
      <c r="L11" s="16"/>
      <c r="M11" s="16"/>
      <c r="N11" s="16"/>
      <c r="O11" s="16"/>
      <c r="P11" s="16"/>
      <c r="Q11" s="16"/>
    </row>
    <row r="12" spans="1:17" x14ac:dyDescent="0.3">
      <c r="A12" s="23" t="s">
        <v>41</v>
      </c>
      <c r="B12" s="22" t="s">
        <v>42</v>
      </c>
      <c r="C12" s="16"/>
      <c r="D12" s="16"/>
      <c r="E12" s="23" t="s">
        <v>43</v>
      </c>
      <c r="F12" s="22" t="s">
        <v>44</v>
      </c>
      <c r="G12" s="16"/>
      <c r="H12" s="23" t="s">
        <v>45</v>
      </c>
      <c r="I12" s="16" t="s">
        <v>46</v>
      </c>
      <c r="J12" s="16"/>
      <c r="K12" s="16" t="s">
        <v>13</v>
      </c>
      <c r="L12" s="16"/>
      <c r="M12" s="16"/>
      <c r="N12" s="16"/>
      <c r="O12" s="16"/>
      <c r="P12" s="16"/>
      <c r="Q12" s="16"/>
    </row>
    <row r="13" spans="1:17" x14ac:dyDescent="0.3">
      <c r="A13" s="23" t="s">
        <v>43</v>
      </c>
      <c r="B13" s="22" t="s">
        <v>47</v>
      </c>
      <c r="C13" s="16"/>
      <c r="D13" s="16"/>
      <c r="E13" s="23" t="s">
        <v>48</v>
      </c>
      <c r="F13" s="22" t="s">
        <v>49</v>
      </c>
      <c r="G13" s="16"/>
      <c r="H13" s="23" t="s">
        <v>50</v>
      </c>
      <c r="I13" s="16" t="s">
        <v>51</v>
      </c>
      <c r="J13" s="16"/>
      <c r="K13" s="16" t="s">
        <v>29</v>
      </c>
      <c r="L13" s="16"/>
      <c r="M13" s="16"/>
      <c r="N13" s="16"/>
      <c r="O13" s="16"/>
      <c r="P13" s="16"/>
      <c r="Q13" s="16"/>
    </row>
    <row r="14" spans="1:17" x14ac:dyDescent="0.3">
      <c r="A14" s="23" t="s">
        <v>52</v>
      </c>
      <c r="B14" s="22" t="s">
        <v>53</v>
      </c>
      <c r="C14" s="16"/>
      <c r="D14" s="16"/>
      <c r="E14" s="23" t="s">
        <v>54</v>
      </c>
      <c r="F14" s="22" t="s">
        <v>55</v>
      </c>
      <c r="G14" s="16"/>
      <c r="H14" s="16"/>
      <c r="I14" s="16"/>
      <c r="J14" s="16"/>
      <c r="K14" s="16"/>
      <c r="L14" s="16" t="s">
        <v>56</v>
      </c>
      <c r="M14" s="16"/>
      <c r="N14" s="16"/>
      <c r="O14" s="16"/>
      <c r="P14" s="16"/>
      <c r="Q14" s="16"/>
    </row>
    <row r="15" spans="1:17" x14ac:dyDescent="0.3">
      <c r="A15" s="23" t="s">
        <v>48</v>
      </c>
      <c r="B15" s="22" t="s">
        <v>57</v>
      </c>
      <c r="C15" s="16"/>
      <c r="D15" s="16"/>
      <c r="E15" s="23" t="s">
        <v>41</v>
      </c>
      <c r="F15" s="22" t="s">
        <v>58</v>
      </c>
      <c r="G15" s="16"/>
      <c r="H15" s="16"/>
      <c r="I15" s="16"/>
      <c r="J15" s="16"/>
      <c r="K15" s="16"/>
      <c r="L15" s="16" t="s">
        <v>59</v>
      </c>
      <c r="M15" s="16"/>
      <c r="N15" s="16"/>
      <c r="O15" s="16"/>
      <c r="P15" s="16"/>
      <c r="Q15" s="16"/>
    </row>
    <row r="16" spans="1:17" x14ac:dyDescent="0.3">
      <c r="A16" s="23" t="s">
        <v>50</v>
      </c>
      <c r="B16" s="22" t="s">
        <v>60</v>
      </c>
      <c r="C16" s="16"/>
      <c r="D16" s="16"/>
      <c r="E16" s="16"/>
      <c r="F16" s="16"/>
      <c r="G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3">
      <c r="A17" s="23" t="s">
        <v>54</v>
      </c>
      <c r="B17" s="22" t="s">
        <v>61</v>
      </c>
      <c r="C17" s="16"/>
      <c r="D17" s="16"/>
      <c r="E17" s="16"/>
      <c r="F17" s="16"/>
      <c r="G17" s="16"/>
      <c r="H17" s="21" t="s">
        <v>52</v>
      </c>
      <c r="I17" s="16" t="s">
        <v>46</v>
      </c>
      <c r="J17" s="16"/>
      <c r="K17" s="16" t="s">
        <v>18</v>
      </c>
      <c r="L17" s="16"/>
      <c r="M17" s="16"/>
      <c r="N17" s="16"/>
      <c r="O17" s="16"/>
      <c r="P17" s="16"/>
      <c r="Q17" s="16"/>
    </row>
    <row r="18" spans="1:17" x14ac:dyDescent="0.3">
      <c r="A18" s="23" t="s">
        <v>45</v>
      </c>
      <c r="B18" s="22" t="s">
        <v>62</v>
      </c>
      <c r="C18" s="16"/>
      <c r="D18" s="16"/>
      <c r="G18" s="16"/>
      <c r="H18" s="21" t="s">
        <v>63</v>
      </c>
      <c r="I18" s="16" t="s">
        <v>51</v>
      </c>
      <c r="J18" s="16"/>
      <c r="K18" s="16" t="s">
        <v>64</v>
      </c>
      <c r="L18" s="16"/>
      <c r="M18" s="16"/>
      <c r="N18" s="16"/>
      <c r="O18" s="16"/>
      <c r="P18" s="16"/>
      <c r="Q18" s="16"/>
    </row>
    <row r="19" spans="1:17" x14ac:dyDescent="0.3">
      <c r="A19" s="23" t="s">
        <v>63</v>
      </c>
      <c r="B19" s="22" t="s">
        <v>65</v>
      </c>
      <c r="C19" s="16"/>
      <c r="D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3">
      <c r="A20" s="16"/>
      <c r="B20" s="16"/>
      <c r="C20" s="16"/>
      <c r="D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3">
      <c r="A21" s="16"/>
      <c r="B21" s="16"/>
      <c r="C21" s="16"/>
      <c r="D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3">
      <c r="A26" s="16"/>
      <c r="B26" s="16"/>
      <c r="C26" s="16"/>
      <c r="D26" s="16"/>
      <c r="E26" s="23" t="s">
        <v>63</v>
      </c>
      <c r="F26" s="22" t="s">
        <v>66</v>
      </c>
      <c r="G26" s="16"/>
      <c r="H26" s="21" t="s">
        <v>41</v>
      </c>
      <c r="I26" s="16" t="s">
        <v>12</v>
      </c>
      <c r="J26" s="16"/>
      <c r="K26" s="16" t="s">
        <v>67</v>
      </c>
      <c r="L26" s="16"/>
      <c r="M26" s="16"/>
      <c r="N26" s="16"/>
      <c r="O26" s="16"/>
      <c r="P26" s="16"/>
      <c r="Q26" s="16"/>
    </row>
    <row r="27" spans="1:17" x14ac:dyDescent="0.3">
      <c r="A27" s="16"/>
      <c r="B27" s="16"/>
      <c r="C27" s="16"/>
      <c r="D27" s="16"/>
      <c r="E27" s="23" t="s">
        <v>52</v>
      </c>
      <c r="F27" s="22" t="s">
        <v>46</v>
      </c>
      <c r="G27" s="16"/>
      <c r="H27" s="21" t="s">
        <v>54</v>
      </c>
      <c r="I27" s="16" t="s">
        <v>68</v>
      </c>
      <c r="J27" s="16"/>
      <c r="K27" s="16" t="s">
        <v>69</v>
      </c>
      <c r="L27" s="16"/>
      <c r="M27" s="16"/>
      <c r="N27" s="16"/>
      <c r="O27" s="16"/>
      <c r="P27" s="16"/>
      <c r="Q27" s="16"/>
    </row>
    <row r="28" spans="1:17" x14ac:dyDescent="0.3">
      <c r="A28" s="16"/>
      <c r="B28" s="16"/>
      <c r="C28" s="16"/>
      <c r="D28" s="16"/>
      <c r="E28" s="23" t="s">
        <v>50</v>
      </c>
      <c r="F28" s="22" t="s">
        <v>68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3">
      <c r="A29" s="16"/>
      <c r="B29" s="16"/>
      <c r="C29" s="16"/>
      <c r="D29" s="16"/>
      <c r="E29" s="23" t="s">
        <v>45</v>
      </c>
      <c r="F29" s="22" t="s">
        <v>34</v>
      </c>
      <c r="G29" s="16"/>
      <c r="H29" s="21" t="s">
        <v>43</v>
      </c>
      <c r="I29" s="16" t="s">
        <v>12</v>
      </c>
      <c r="J29" s="16"/>
      <c r="K29" s="16" t="s">
        <v>70</v>
      </c>
      <c r="L29" s="16"/>
      <c r="M29" s="16"/>
      <c r="N29" s="16"/>
      <c r="O29" s="16"/>
      <c r="P29" s="16"/>
      <c r="Q29" s="16"/>
    </row>
    <row r="30" spans="1:17" x14ac:dyDescent="0.3">
      <c r="A30" s="16"/>
      <c r="B30" s="16"/>
      <c r="C30" s="16"/>
      <c r="D30" s="16"/>
      <c r="E30" s="16"/>
      <c r="F30" s="16"/>
      <c r="G30" s="16"/>
      <c r="H30" s="21" t="s">
        <v>48</v>
      </c>
      <c r="I30" s="16" t="s">
        <v>68</v>
      </c>
      <c r="J30" s="16"/>
      <c r="K30" s="16" t="s">
        <v>71</v>
      </c>
      <c r="L30" s="16"/>
      <c r="M30" s="16"/>
      <c r="N30" s="16"/>
      <c r="O30" s="16"/>
      <c r="P30" s="16"/>
      <c r="Q30" s="16"/>
    </row>
    <row r="31" spans="1:17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7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1:17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1:17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1:17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</row>
    <row r="41" spans="1:17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</row>
    <row r="42" spans="1:17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1:17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</row>
    <row r="44" spans="1:17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</row>
    <row r="45" spans="1:17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</row>
    <row r="46" spans="1:17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</row>
    <row r="49" spans="1:17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</row>
    <row r="50" spans="1:17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</row>
    <row r="51" spans="1:17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</row>
    <row r="52" spans="1:17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</row>
    <row r="53" spans="1:17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</row>
    <row r="54" spans="1:17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</row>
    <row r="55" spans="1:17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</row>
    <row r="56" spans="1:17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</row>
    <row r="58" spans="1:17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</row>
    <row r="59" spans="1:17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</row>
    <row r="60" spans="1:17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</row>
    <row r="61" spans="1:17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</row>
    <row r="62" spans="1:17" x14ac:dyDescent="0.3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Tabula Dāmas</vt:lpstr>
      <vt:lpstr>Lapa2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Dace Balaka MB</dc:creator>
  <cp:lastModifiedBy>Nadezda</cp:lastModifiedBy>
  <cp:lastPrinted>2023-12-23T17:48:26Z</cp:lastPrinted>
  <dcterms:created xsi:type="dcterms:W3CDTF">2023-10-16T19:20:04Z</dcterms:created>
  <dcterms:modified xsi:type="dcterms:W3CDTF">2023-12-24T15:00:06Z</dcterms:modified>
</cp:coreProperties>
</file>